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pegas.che\Zakon\О Т Д Е Л Ы\Кабинет 229 ОПАИР\Реестр расходных обязательств\2022\плановый\"/>
    </mc:Choice>
  </mc:AlternateContent>
  <bookViews>
    <workbookView xWindow="-105" yWindow="-105" windowWidth="23250" windowHeight="12570"/>
  </bookViews>
  <sheets>
    <sheet name="реестр" sheetId="1" r:id="rId1"/>
  </sheets>
  <externalReferences>
    <externalReference r:id="rId2"/>
    <externalReference r:id="rId3"/>
  </externalReferences>
  <definedNames>
    <definedName name="_xlnm._FilterDatabase" localSheetId="0" hidden="1">реестр!$B$5:$HT$949</definedName>
    <definedName name="Z_078A8729_405A_4EEA_9B32_5A6CFC6436F5_.wvu.FilterData" localSheetId="0" hidden="1">реестр!$B$5:$HT$949</definedName>
    <definedName name="Z_07C7560E_A481_4F6D_B3FE_044BF3BC9664_.wvu.FilterData" localSheetId="0" hidden="1">реестр!$B$5:$HT$933</definedName>
    <definedName name="Z_0ABFEFC3_E4A7_45A8_ABC9_2460DC7B42D6_.wvu.FilterData" localSheetId="0" hidden="1">реестр!$B$5:$HT$949</definedName>
    <definedName name="Z_0B3E9BF3_EC4F_4E08_8158_F6B3D9E13976_.wvu.FilterData" localSheetId="0" hidden="1">реестр!$B$5:$HT$933</definedName>
    <definedName name="Z_0C646EA2_3898_4434_8137_AEBF076AA09C_.wvu.FilterData" localSheetId="0" hidden="1">реестр!$B$5:$HT$949</definedName>
    <definedName name="Z_0CC83F18_D200_4DB2_A50D_D12172D82D72_.wvu.FilterData" localSheetId="0" hidden="1">реестр!$B$5:$HT$926</definedName>
    <definedName name="Z_0D5E5A01_B186_4D1E_96FE_940F48CA8136_.wvu.FilterData" localSheetId="0" hidden="1">реестр!$B$5:$HT$933</definedName>
    <definedName name="Z_1917C57E_10A9_44F6_808F_00361D9F063C_.wvu.FilterData" localSheetId="0" hidden="1">реестр!$B$5:$HT$949</definedName>
    <definedName name="Z_193DFCD4_CABA_47D0_A532_09946F3FAE52_.wvu.FilterData" localSheetId="0" hidden="1">реестр!$B$5:$HT$949</definedName>
    <definedName name="Z_1B6CABEC_4540_4CDE_8045_1B50BF917789_.wvu.FilterData" localSheetId="0" hidden="1">реестр!$B$5:$HT$933</definedName>
    <definedName name="Z_1B6CABEC_4540_4CDE_8045_1B50BF917789_.wvu.PrintArea" localSheetId="0" hidden="1">реестр!$B$1:$O$936</definedName>
    <definedName name="Z_1B6CABEC_4540_4CDE_8045_1B50BF917789_.wvu.PrintTitles" localSheetId="0" hidden="1">реестр!$3:$6</definedName>
    <definedName name="Z_1B6CABEC_4540_4CDE_8045_1B50BF917789_.wvu.Rows" localSheetId="0" hidden="1">реестр!$940:$942,реестр!$944:$945,реестр!$965:$966,реестр!$969:$971</definedName>
    <definedName name="Z_20928161_DA87_4133_B0BB_64BB7F752F73_.wvu.FilterData" localSheetId="0" hidden="1">реестр!$B$5:$HT$949</definedName>
    <definedName name="Z_22F0E81E_D7EE_4EEF_8759_8DB93A016378_.wvu.FilterData" localSheetId="0" hidden="1">реестр!$B$5:$HT$933</definedName>
    <definedName name="Z_231006BB_31B9_4680_B651_AEF01411F04A_.wvu.FilterData" localSheetId="0" hidden="1">реестр!$B$5:$HT$949</definedName>
    <definedName name="Z_233BC1B8_556F_428A_8544_FA7FB8CE0D33_.wvu.FilterData" localSheetId="0" hidden="1">реестр!$B$5:$HT$933</definedName>
    <definedName name="Z_23C576D3_2447_4C59_BE13_E589000B928B_.wvu.FilterData" localSheetId="0" hidden="1">реестр!$B$5:$HT$949</definedName>
    <definedName name="Z_259F8B55_4EA0_4663_AD4F_84F816B20452_.wvu.FilterData" localSheetId="0" hidden="1">реестр!$B$5:$HT$949</definedName>
    <definedName name="Z_25BFE676_82D2_4AF4_800D_2799BE87C8AC_.wvu.FilterData" localSheetId="0" hidden="1">реестр!$B$5:$HT$933</definedName>
    <definedName name="Z_25DC9762_8BA5_40BA_9D8A_947E002950CE_.wvu.FilterData" localSheetId="0" hidden="1">реестр!$B$5:$HT$933</definedName>
    <definedName name="Z_261513C0_4753_4219_9EC2_3088FCBA8713_.wvu.FilterData" localSheetId="0" hidden="1">реестр!$B$5:$HT$933</definedName>
    <definedName name="Z_283B7AF3_9184_4F5E_88D1_82830102B69E_.wvu.FilterData" localSheetId="0" hidden="1">реестр!$B$5:$HT$933</definedName>
    <definedName name="Z_28C7AAC4_0208_4034_8F34_D88E8EB7AB5F_.wvu.FilterData" localSheetId="0" hidden="1">реестр!$B$5:$HT$933</definedName>
    <definedName name="Z_29852FA3_9C52_498E_860D_4B05B5751638_.wvu.FilterData" localSheetId="0" hidden="1">реестр!$B$5:$HT$933</definedName>
    <definedName name="Z_2A46BFA1_30B3_4C43_8BCB_16DF10AEB73C_.wvu.FilterData" localSheetId="0" hidden="1">реестр!$B$5:$HT$933</definedName>
    <definedName name="Z_2CA0F891_556C_454B_9FFC_DE9E9B35ACC7_.wvu.FilterData" localSheetId="0" hidden="1">реестр!$B$5:$HT$933</definedName>
    <definedName name="Z_32260D8B_73E6_40D1_85EE_BE9EF0071331_.wvu.FilterData" localSheetId="0" hidden="1">реестр!$B$5:$HT$933</definedName>
    <definedName name="Z_36308225_75D9_4A9F_9689_B88C1DB79053_.wvu.FilterData" localSheetId="0" hidden="1">реестр!$B$5:$HT$933</definedName>
    <definedName name="Z_3859801B_9715_4AEB_A02A_B8B80537760E_.wvu.FilterData" localSheetId="0" hidden="1">реестр!$B$5:$HT$949</definedName>
    <definedName name="Z_3D754550_C3C8_4727_B74C_86217CA1B523_.wvu.FilterData" localSheetId="0" hidden="1">реестр!$B$5:$HT$933</definedName>
    <definedName name="Z_3EE958F2_7B7C_401F_BABC_A011356B0451_.wvu.FilterData" localSheetId="0" hidden="1">реестр!$B$5:$HT$933</definedName>
    <definedName name="Z_40D9222A_FCB6_47F1_9C31_811F470963D3_.wvu.FilterData" localSheetId="0" hidden="1">реестр!$B$5:$HT$949</definedName>
    <definedName name="Z_40D9222A_FCB6_47F1_9C31_811F470963D3_.wvu.PrintArea" localSheetId="0" hidden="1">реестр!$B$1:$V$934</definedName>
    <definedName name="Z_40D9222A_FCB6_47F1_9C31_811F470963D3_.wvu.PrintTitles" localSheetId="0" hidden="1">реестр!$3:$6</definedName>
    <definedName name="Z_40D9222A_FCB6_47F1_9C31_811F470963D3_.wvu.Rows" localSheetId="0" hidden="1">реестр!$2:$2,реестр!$438:$438,реестр!$965:$966,реестр!$969:$971</definedName>
    <definedName name="Z_41A2C45F_33C2_41F8_8063_2AEADBE9B7B0_.wvu.FilterData" localSheetId="0" hidden="1">реестр!$B$5:$HT$933</definedName>
    <definedName name="Z_420E11D4_58E4_419B_AA78_5840E2808B18_.wvu.FilterData" localSheetId="0" hidden="1">реестр!$B$5:$HT$949</definedName>
    <definedName name="Z_446A4A6F_A44B_48A4_A439_EF2CD3988FFF_.wvu.FilterData" localSheetId="0" hidden="1">реестр!$B$5:$HT$949</definedName>
    <definedName name="Z_47585644_A152_46BB_84D6_2E5E10D4DDBA_.wvu.FilterData" localSheetId="0" hidden="1">реестр!$B$5:$HT$933</definedName>
    <definedName name="Z_475F32E7_14EF_47EC_96A3_289526910CCC_.wvu.FilterData" localSheetId="0" hidden="1">реестр!$B$5:$HT$933</definedName>
    <definedName name="Z_47F6EC43_3923_42C1_9F00_87AC419B977A_.wvu.FilterData" localSheetId="0" hidden="1">реестр!$B$5:$HT$933</definedName>
    <definedName name="Z_4A5ACC5F_D9C9_44D5_A23D_D0C6BFA3066A_.wvu.FilterData" localSheetId="0" hidden="1">реестр!$B$5:$HT$949</definedName>
    <definedName name="Z_4A5ACC5F_D9C9_44D5_A23D_D0C6BFA3066A_.wvu.PrintArea" localSheetId="0" hidden="1">реестр!$B$1:$O$932</definedName>
    <definedName name="Z_4A5ACC5F_D9C9_44D5_A23D_D0C6BFA3066A_.wvu.PrintTitles" localSheetId="0" hidden="1">реестр!$3:$6</definedName>
    <definedName name="Z_4A5ACC5F_D9C9_44D5_A23D_D0C6BFA3066A_.wvu.Rows" localSheetId="0" hidden="1">реестр!$2:$2,реестр!$965:$966,реестр!$969:$971</definedName>
    <definedName name="Z_4AA1E08B_90D1_4A69_9432_DD88D9C4DC6C_.wvu.FilterData" localSheetId="0" hidden="1">реестр!$B$5:$HT$933</definedName>
    <definedName name="Z_4AA1E08B_90D1_4A69_9432_DD88D9C4DC6C_.wvu.PrintArea" localSheetId="0" hidden="1">реестр!$B$1:$O$936</definedName>
    <definedName name="Z_4AA1E08B_90D1_4A69_9432_DD88D9C4DC6C_.wvu.PrintTitles" localSheetId="0" hidden="1">реестр!$3:$6</definedName>
    <definedName name="Z_4AA1E08B_90D1_4A69_9432_DD88D9C4DC6C_.wvu.Rows" localSheetId="0" hidden="1">реестр!$940:$942,реестр!$944:$945,реестр!$965:$966,реестр!$969:$971</definedName>
    <definedName name="Z_4FBBD474_B177_4365_A93B_14BB3CD6C2FD_.wvu.FilterData" localSheetId="0" hidden="1">реестр!$B$5:$HT$933</definedName>
    <definedName name="Z_50CC7CE8_E92C_4828_AD1A_73707A97CAA5_.wvu.FilterData" localSheetId="0" hidden="1">реестр!$B$5:$HT$949</definedName>
    <definedName name="Z_50DE61A8_E213_41AC_AE78_E396A0BEFD55_.wvu.FilterData" localSheetId="0" hidden="1">реестр!$B$5:$HT$949</definedName>
    <definedName name="Z_537A4D51_7086_4412_AEC7_9DCF358621FE_.wvu.FilterData" localSheetId="0" hidden="1">реестр!$B$5:$HT$949</definedName>
    <definedName name="Z_55AEE143_CBC1_4830_B059_111CD1BF54A7_.wvu.FilterData" localSheetId="0" hidden="1">реестр!$B$5:$HT$949</definedName>
    <definedName name="Z_55CCA311_26F5_4779_8408_65F89ABB1B36_.wvu.FilterData" localSheetId="0" hidden="1">реестр!$B$5:$HT$949</definedName>
    <definedName name="Z_5633D8BD_EC51_4948_BD96_1DBC1D208EE2_.wvu.FilterData" localSheetId="0" hidden="1">реестр!$B$5:$HT$933</definedName>
    <definedName name="Z_5750E1AA_DBDE_4D09_AF12_91AF5FEB7F03_.wvu.FilterData" localSheetId="0" hidden="1">реестр!$B$5:$HT$933</definedName>
    <definedName name="Z_5B10E8FD_38B1_46D5_8A9C_6DAC69013195_.wvu.FilterData" localSheetId="0" hidden="1">реестр!$B$5:$HT$933</definedName>
    <definedName name="Z_5E9CD768_3D81_47D1_B3CF_8A7916640059_.wvu.FilterData" localSheetId="0" hidden="1">реестр!$B$5:$HT$949</definedName>
    <definedName name="Z_5EAFCF38_88D3_4958_9278_F6718498437B_.wvu.FilterData" localSheetId="0" hidden="1">реестр!$B$5:$HT$933</definedName>
    <definedName name="Z_61545854_0EE4_400D_ABF1_8EF7C28DB4CD_.wvu.FilterData" localSheetId="0" hidden="1">реестр!$B$5:$HT$949</definedName>
    <definedName name="Z_61B1838D_9E5D_4D57_94FC_A8F8D2135367_.wvu.FilterData" localSheetId="0" hidden="1">реестр!$B$5:$HT$949</definedName>
    <definedName name="Z_638E531B_A272_4351_8676_BE1C5542E129_.wvu.FilterData" localSheetId="0" hidden="1">реестр!$B$5:$HT$933</definedName>
    <definedName name="Z_65940AE6_0F89_4BC9_A9E9_4C0C6B14940D_.wvu.FilterData" localSheetId="0" hidden="1">реестр!$B$5:$HT$949</definedName>
    <definedName name="Z_65940AE6_0F89_4BC9_A9E9_4C0C6B14940D_.wvu.PrintArea" localSheetId="0" hidden="1">реестр!$B$1:$O$932</definedName>
    <definedName name="Z_65940AE6_0F89_4BC9_A9E9_4C0C6B14940D_.wvu.PrintTitles" localSheetId="0" hidden="1">реестр!$3:$6</definedName>
    <definedName name="Z_65940AE6_0F89_4BC9_A9E9_4C0C6B14940D_.wvu.Rows" localSheetId="0" hidden="1">реестр!$2:$2,реестр!$965:$966,реестр!$969:$971</definedName>
    <definedName name="Z_6C3DBD8F_232C_4159_B1F1_55EC4916F76F_.wvu.FilterData" localSheetId="0" hidden="1">реестр!$B$5:$HT$933</definedName>
    <definedName name="Z_6CDFF428_0B3E_4ECC_992C_1C352568D082_.wvu.FilterData" localSheetId="0" hidden="1">реестр!$B$5:$HT$933</definedName>
    <definedName name="Z_6E6419D4_0A32_430D_8DA3_D3530E471330_.wvu.FilterData" localSheetId="0" hidden="1">реестр!$B$5:$HT$933</definedName>
    <definedName name="Z_70555773_BD8B_46F1_86FE_B053032F765B_.wvu.FilterData" localSheetId="0" hidden="1">реестр!$B$5:$HT$933</definedName>
    <definedName name="Z_70C1D336_9C43_4A51_9479_0A56A4FF9931_.wvu.FilterData" localSheetId="0" hidden="1">реестр!$B$5:$HT$933</definedName>
    <definedName name="Z_7302642A_C6C0_45EB_836E_F38641729335_.wvu.FilterData" localSheetId="0" hidden="1">реестр!$B$5:$HT$949</definedName>
    <definedName name="Z_7665E210_0BD8_4588_89E5_5ECB6D537B92_.wvu.FilterData" localSheetId="0" hidden="1">реестр!$B$5:$HT$949</definedName>
    <definedName name="Z_7B560C5E_7B12_4792_9468_DC15001382B2_.wvu.FilterData" localSheetId="0" hidden="1">реестр!$B$5:$HT$949</definedName>
    <definedName name="Z_7DFEE9E9_0967_49D0_A920_92D98EF44B52_.wvu.FilterData" localSheetId="0" hidden="1">реестр!$B$5:$HT$949</definedName>
    <definedName name="Z_7E368952_8598_4A28_93A4_57BDDD967995_.wvu.FilterData" localSheetId="0" hidden="1">реестр!$B$5:$HT$949</definedName>
    <definedName name="Z_7E70DE11_7C18_4054_884A_BACAF1865A59_.wvu.FilterData" localSheetId="0" hidden="1">реестр!$B$5:$HT$949</definedName>
    <definedName name="Z_8083E37F_9118_48BF_8D64_B624BE91B84F_.wvu.FilterData" localSheetId="0" hidden="1">реестр!$B$5:$HT$949</definedName>
    <definedName name="Z_84732712_2A35_4514_B45F_EB8EC3816C2B_.wvu.FilterData" localSheetId="0" hidden="1">реестр!$B$5:$HT$949</definedName>
    <definedName name="Z_85F8412A_A1CA_4CE8_BD2F_598812669A8D_.wvu.FilterData" localSheetId="0" hidden="1">реестр!$B$5:$HT$949</definedName>
    <definedName name="Z_8625FC25_4E0D_485B_A1DC_598AA284323D_.wvu.FilterData" localSheetId="0" hidden="1">реестр!$B$5:$HT$949</definedName>
    <definedName name="Z_8F7EAD49_1323_46BB_96F7_A93A0CEC311D_.wvu.FilterData" localSheetId="0" hidden="1">реестр!$B$5:$HT$949</definedName>
    <definedName name="Z_90DED687_CDA9_4595_8C07_CF8F8505AB11_.wvu.FilterData" localSheetId="0" hidden="1">реестр!$B$5:$HT$933</definedName>
    <definedName name="Z_95DF517F_8C10_4CDB_85D6_CD6C9AEA6E98_.wvu.FilterData" localSheetId="0" hidden="1">реестр!$B$5:$HT$933</definedName>
    <definedName name="Z_95ED5225_CE9B_4D36_AC97_65297B3B2F8E_.wvu.FilterData" localSheetId="0" hidden="1">реестр!$B$5:$HT$949</definedName>
    <definedName name="Z_98D8F18A_C7C4_4584_A452_9A220ECA6EA0_.wvu.FilterData" localSheetId="0" hidden="1">реестр!$B$5:$HT$933</definedName>
    <definedName name="Z_999A914D_DDCE_45AE_9B61_AB686A219F84_.wvu.FilterData" localSheetId="0" hidden="1">реестр!$B$5:$HT$949</definedName>
    <definedName name="Z_9D0CF251_9CDF_4408_A944_F92C473A9013_.wvu.FilterData" localSheetId="0" hidden="1">реестр!$B$5:$HT$933</definedName>
    <definedName name="Z_9DC25EE4_F5D7_4ABE_B3D1_6D14CBF2C11B_.wvu.FilterData" localSheetId="0" hidden="1">реестр!$B$5:$HT$933</definedName>
    <definedName name="Z_A1F8EA12_C4A6_4F15_989F_98617296BCD9_.wvu.FilterData" localSheetId="0" hidden="1">реестр!$B$5:$HT$949</definedName>
    <definedName name="Z_A1FE2398_7C42_4879_8A54_5CC5D8C259D3_.wvu.FilterData" localSheetId="0" hidden="1">реестр!$B$5:$HT$933</definedName>
    <definedName name="Z_A5369803_AFE1_4025_BCB1_EE84F3356DBD_.wvu.FilterData" localSheetId="0" hidden="1">реестр!$B$5:$HT$933</definedName>
    <definedName name="Z_A5743EC3_21AF_4F2A_B2F5_CBEC0C886D3B_.wvu.FilterData" localSheetId="0" hidden="1">реестр!$B$5:$HT$933</definedName>
    <definedName name="Z_A653CE4A_8B9C_49C8_8743_14BBE9C6E504_.wvu.FilterData" localSheetId="0" hidden="1">реестр!$B$5:$HT$949</definedName>
    <definedName name="Z_A6C1FD2E_93FA_4650_BAAF_9892CA08DC23_.wvu.FilterData" localSheetId="0" hidden="1">реестр!$B$5:$HT$933</definedName>
    <definedName name="Z_ADD22042_72E5_4606_B37D_F24A2A52F95F_.wvu.FilterData" localSheetId="0" hidden="1">реестр!$B$5:$HT$933</definedName>
    <definedName name="Z_AEA57A97_B3E9_4F14_B4B0_335976E9A7DF_.wvu.FilterData" localSheetId="0" hidden="1">реестр!$B$5:$HT$949</definedName>
    <definedName name="Z_B2D8ACCE_7693_4A54_AED4_E14417B539F1_.wvu.FilterData" localSheetId="0" hidden="1">реестр!$B$5:$HT$933</definedName>
    <definedName name="Z_B34E460F_C193_4EA2_994D_377C0E6BDF14_.wvu.FilterData" localSheetId="0" hidden="1">реестр!$B$5:$HT$949</definedName>
    <definedName name="Z_B54A626E_BD1E_46E0_A9D2_E21EB93438CD_.wvu.FilterData" localSheetId="0" hidden="1">реестр!$B$5:$HT$933</definedName>
    <definedName name="Z_B743F991_3AE8_4471_8BAF_127E19BA6F38_.wvu.FilterData" localSheetId="0" hidden="1">реестр!$B$5:$HT$949</definedName>
    <definedName name="Z_B7A0466B_5F8E_4E05_A26E_A03572EB3466_.wvu.FilterData" localSheetId="0" hidden="1">реестр!$B$5:$HT$949</definedName>
    <definedName name="Z_B8C4A5CA_1333_4290_A823_55109FE90776_.wvu.FilterData" localSheetId="0" hidden="1">реестр!$B$5:$HT$949</definedName>
    <definedName name="Z_B95104B1_9A03_4F24_A529_64B87A28A100_.wvu.FilterData" localSheetId="0" hidden="1">реестр!$B$5:$HT$933</definedName>
    <definedName name="Z_BF8FBED4_4AAC_42C2_A237_275BB1A474B6_.wvu.FilterData" localSheetId="0" hidden="1">реестр!$B$5:$HT$949</definedName>
    <definedName name="Z_C31DDEC7_F1C6_4A6E_9D23_6769A74E6ED3_.wvu.FilterData" localSheetId="0" hidden="1">реестр!$B$5:$HT$933</definedName>
    <definedName name="Z_C4071113_93AD_479F_9BD1_165C3191B181_.wvu.FilterData" localSheetId="0" hidden="1">реестр!$B$5:$HT$933</definedName>
    <definedName name="Z_C724F9E4_A713_4D54_98E6_155FEBD8287E_.wvu.FilterData" localSheetId="0" hidden="1">реестр!$B$5:$HT$933</definedName>
    <definedName name="Z_CA1613A7_8581_4936_856F_E3C33C85BEBD_.wvu.FilterData" localSheetId="0" hidden="1">реестр!$B$5:$HT$949</definedName>
    <definedName name="Z_CA33B689_0404_4F1E_ACA5_B07BF700B7CE_.wvu.FilterData" localSheetId="0" hidden="1">реестр!$B$5:$HT$933</definedName>
    <definedName name="Z_D23ED87C_25C7_4BF0_BF32_34F202886DE1_.wvu.FilterData" localSheetId="0" hidden="1">реестр!$B$5:$HT$933</definedName>
    <definedName name="Z_D23ED87C_25C7_4BF0_BF32_34F202886DE1_.wvu.PrintArea" localSheetId="0" hidden="1">реестр!$B$1:$O$936</definedName>
    <definedName name="Z_D23ED87C_25C7_4BF0_BF32_34F202886DE1_.wvu.PrintTitles" localSheetId="0" hidden="1">реестр!$3:$6</definedName>
    <definedName name="Z_D23ED87C_25C7_4BF0_BF32_34F202886DE1_.wvu.Rows" localSheetId="0" hidden="1">реестр!$940:$942,реестр!$944:$945,реестр!$965:$966,реестр!$969:$971</definedName>
    <definedName name="Z_D354CABF_C602_43A3_834E_A4E13EF0FFE3_.wvu.FilterData" localSheetId="0" hidden="1">реестр!$B$5:$HT$933</definedName>
    <definedName name="Z_D5328AC5_22CE_498B_A00F_8A8F4D4A55C0_.wvu.FilterData" localSheetId="0" hidden="1">реестр!$B$5:$HT$949</definedName>
    <definedName name="Z_D6EFC498_BFC3_4B0A_BD79_7FF0E90CE45D_.wvu.FilterData" localSheetId="0" hidden="1">реестр!$B$5:$HT$933</definedName>
    <definedName name="Z_D774BC56_30E1_4D86_9E12_A4AC01CBE807_.wvu.FilterData" localSheetId="0" hidden="1">реестр!$B$5:$HT$949</definedName>
    <definedName name="Z_DE328CE7_B4C6_41D7_BC22_1D8F5E14A483_.wvu.FilterData" localSheetId="0" hidden="1">реестр!$B$5:$HT$949</definedName>
    <definedName name="Z_DF007A43_164F_4D9A_89F4_D958F4EAA2BD_.wvu.FilterData" localSheetId="0" hidden="1">реестр!$B$5:$HT$949</definedName>
    <definedName name="Z_DFD1D93D_2B30_49E3_95CD_10412227BE02_.wvu.FilterData" localSheetId="0" hidden="1">реестр!$B$5:$HT$933</definedName>
    <definedName name="Z_E034999A_36A9_43FC_B873_91CFF4CB44DA_.wvu.FilterData" localSheetId="0" hidden="1">реестр!$B$5:$HT$949</definedName>
    <definedName name="Z_E06BF8BE_3C74_4CB9_8D56_C3B8A280B643_.wvu.FilterData" localSheetId="0" hidden="1">реестр!$B$5:$HT$933</definedName>
    <definedName name="Z_E1E565AD_2AB5_462E_A2A1_6D6891CB9957_.wvu.FilterData" localSheetId="0" hidden="1">реестр!$B$5:$HT$933</definedName>
    <definedName name="Z_E2184AB9_79F9_409F_AED1_DD804DBD6089_.wvu.FilterData" localSheetId="0" hidden="1">реестр!$B$5:$HT$949</definedName>
    <definedName name="Z_E4558880_A3A0_411D_BF8A_D35F281C9685_.wvu.FilterData" localSheetId="0" hidden="1">реестр!$B$5:$HT$949</definedName>
    <definedName name="Z_E46EA521_467A_40E9_B526_6FECE3829475_.wvu.FilterData" localSheetId="0" hidden="1">реестр!$B$5:$HT$949</definedName>
    <definedName name="Z_E98D4A4B_B1C5_40AF_A238_8823214462AE_.wvu.FilterData" localSheetId="0" hidden="1">реестр!$B$5:$HT$949</definedName>
    <definedName name="Z_EF4C4000_EFB9_41D7_8FAB_8BA21A38FE47_.wvu.FilterData" localSheetId="0" hidden="1">реестр!$B$5:$HT$949</definedName>
    <definedName name="Z_F0CE9427_5D52_4BB1_9DCE_42194D2A6296_.wvu.FilterData" localSheetId="0" hidden="1">реестр!$B$5:$HT$949</definedName>
    <definedName name="Z_F0FE6362_C925_4362_9D04_B059AA1B24ED_.wvu.FilterData" localSheetId="0" hidden="1">реестр!$B$5:$HT$933</definedName>
    <definedName name="Z_F448C3FC_B40A_44F9_ACED_6E2287B921C7_.wvu.FilterData" localSheetId="0" hidden="1">реестр!$B$5:$HT$949</definedName>
    <definedName name="Z_F59FB007_3942_4DC3_BB34_18A3060FDF0A_.wvu.FilterData" localSheetId="0" hidden="1">реестр!$B$5:$HT$933</definedName>
    <definedName name="Z_F9D51233_451B_40B6_AB2E_7D0E97898B47_.wvu.FilterData" localSheetId="0" hidden="1">реестр!$B$5:$HT$949</definedName>
    <definedName name="Z_FB1477EC_4719_48B0_8C1E_C78F3F99B098_.wvu.FilterData" localSheetId="0" hidden="1">реестр!$B$5:$HT$933</definedName>
    <definedName name="Z_FCB81D73_61E7_44AE_B1F4_593D36476DC0_.wvu.FilterData" localSheetId="0" hidden="1">реестр!$B$5:$HT$949</definedName>
    <definedName name="Z_FD929624_78B3_4D5E_BAD1_8FE6ABB61491_.wvu.FilterData" localSheetId="0" hidden="1">реестр!$B$5:$HT$949</definedName>
    <definedName name="_xlnm.Print_Titles" localSheetId="0">реестр!$3:$6</definedName>
    <definedName name="Коды_видовНПА">[1]ВидыНПА!$A$2:$A$76</definedName>
    <definedName name="Коды_полномочий">[2]Полномочия!$A$2:$A$769</definedName>
    <definedName name="_xlnm.Print_Area" localSheetId="0">реестр!$B$1:$O$932</definedName>
  </definedNames>
  <calcPr calcId="162913"/>
  <customWorkbookViews>
    <customWorkbookView name="Смирнова Марина Сергеевна - Личное представление" guid="{4A5ACC5F-D9C9-44D5-A23D-D0C6BFA3066A}" mergeInterval="0" personalView="1" maximized="1" xWindow="-8" yWindow="-8" windowWidth="1936" windowHeight="1056" activeSheetId="1"/>
    <customWorkbookView name="Иванова Ольга Николаевна - Личное представление" guid="{65940AE6-0F89-4BC9-A9E9-4C0C6B14940D}" mergeInterval="0" personalView="1" maximized="1" xWindow="-8" yWindow="-8" windowWidth="1936" windowHeight="1056" activeSheetId="1"/>
    <customWorkbookView name="Иванова - Личное представление" guid="{40D9222A-FCB6-47F1-9C31-811F470963D3}" mergeInterval="0" personalView="1" maximized="1" xWindow="-8" yWindow="-8" windowWidth="1936" windowHeight="1056" activeSheetId="1" showComments="commIndAndComment"/>
    <customWorkbookView name="Плаксина Екатерина Петровна - Личное представление" guid="{1B6CABEC-4540-4CDE-8045-1B50BF917789}" mergeInterval="0" personalView="1" maximized="1" windowWidth="1276" windowHeight="799"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07" i="1" l="1"/>
  <c r="J907" i="1"/>
  <c r="K907" i="1"/>
  <c r="L907" i="1"/>
  <c r="M907" i="1"/>
  <c r="N907" i="1"/>
  <c r="J753" i="1" l="1"/>
  <c r="K753" i="1"/>
  <c r="L753" i="1"/>
  <c r="M753" i="1"/>
  <c r="N753" i="1"/>
  <c r="I753" i="1"/>
  <c r="I201" i="1"/>
  <c r="I77" i="1"/>
  <c r="N856" i="1" l="1"/>
  <c r="M856" i="1"/>
  <c r="L856" i="1"/>
  <c r="K856" i="1"/>
  <c r="J856" i="1"/>
  <c r="I856" i="1"/>
  <c r="I878" i="1"/>
  <c r="J628" i="1"/>
  <c r="K628" i="1"/>
  <c r="L628" i="1"/>
  <c r="M628" i="1"/>
  <c r="J384" i="1"/>
  <c r="K384" i="1"/>
  <c r="I868" i="1" l="1"/>
  <c r="I711" i="1" l="1"/>
  <c r="I628" i="1"/>
  <c r="I538" i="1"/>
  <c r="I510" i="1"/>
  <c r="I444" i="1"/>
  <c r="I430" i="1"/>
  <c r="I384" i="1"/>
  <c r="N201" i="1"/>
  <c r="M201" i="1"/>
  <c r="L201" i="1"/>
  <c r="K201" i="1"/>
  <c r="J201" i="1"/>
  <c r="N146" i="1"/>
  <c r="M146" i="1"/>
  <c r="L146" i="1"/>
  <c r="K146" i="1"/>
  <c r="J146" i="1"/>
  <c r="I146" i="1"/>
  <c r="I122" i="1"/>
  <c r="I9" i="1"/>
  <c r="N430" i="1"/>
  <c r="M430" i="1"/>
  <c r="L430" i="1"/>
  <c r="K430" i="1"/>
  <c r="J430" i="1"/>
  <c r="I8" i="1" l="1"/>
  <c r="I537" i="1"/>
  <c r="J77" i="1" l="1"/>
  <c r="K77" i="1"/>
  <c r="L77" i="1"/>
  <c r="M77" i="1"/>
  <c r="N77" i="1"/>
  <c r="AN17" i="1" l="1"/>
  <c r="AL17" i="1"/>
  <c r="AO17" i="1"/>
  <c r="AM17" i="1"/>
  <c r="N927" i="1"/>
  <c r="N921" i="1" s="1"/>
  <c r="M927" i="1"/>
  <c r="M921" i="1" s="1"/>
  <c r="L927" i="1"/>
  <c r="L921" i="1" s="1"/>
  <c r="K927" i="1"/>
  <c r="K921" i="1" s="1"/>
  <c r="J927" i="1"/>
  <c r="J921" i="1" s="1"/>
  <c r="I927" i="1"/>
  <c r="I921" i="1" l="1"/>
  <c r="I854" i="1" l="1"/>
  <c r="J9" i="1"/>
  <c r="K9" i="1"/>
  <c r="L9" i="1"/>
  <c r="M9" i="1"/>
  <c r="N9" i="1"/>
  <c r="AL19" i="1" l="1"/>
  <c r="AO19" i="1"/>
  <c r="AM19" i="1"/>
  <c r="AN19" i="1"/>
  <c r="AP27" i="1" l="1"/>
  <c r="AN27" i="1"/>
  <c r="AM27" i="1"/>
  <c r="AL27" i="1"/>
  <c r="AO27" i="1"/>
  <c r="I737" i="1" l="1"/>
  <c r="I735" i="1" s="1"/>
  <c r="I7" i="1" l="1"/>
  <c r="N711" i="1" l="1"/>
  <c r="M711" i="1"/>
  <c r="L711" i="1"/>
  <c r="K711" i="1"/>
  <c r="J711" i="1"/>
  <c r="N538" i="1"/>
  <c r="M538" i="1"/>
  <c r="L538" i="1"/>
  <c r="K538" i="1"/>
  <c r="J538" i="1"/>
  <c r="J537" i="1" l="1"/>
  <c r="L537" i="1"/>
  <c r="K537" i="1"/>
  <c r="M537" i="1"/>
  <c r="AP26" i="1"/>
  <c r="AN26" i="1"/>
  <c r="AL26" i="1"/>
  <c r="AO26" i="1"/>
  <c r="AM26" i="1"/>
  <c r="J510" i="1"/>
  <c r="K510" i="1"/>
  <c r="L510" i="1"/>
  <c r="M510" i="1"/>
  <c r="N510" i="1"/>
  <c r="J444" i="1"/>
  <c r="K444" i="1"/>
  <c r="L444" i="1"/>
  <c r="M444" i="1"/>
  <c r="N444" i="1"/>
  <c r="L384" i="1"/>
  <c r="M384" i="1"/>
  <c r="N384" i="1"/>
  <c r="J122" i="1"/>
  <c r="K122" i="1"/>
  <c r="L122" i="1"/>
  <c r="M122" i="1"/>
  <c r="N122" i="1"/>
  <c r="N8" i="1" l="1"/>
  <c r="L8" i="1"/>
  <c r="M8" i="1"/>
  <c r="K8" i="1"/>
  <c r="J8" i="1"/>
  <c r="I930" i="1"/>
  <c r="N628" i="1" l="1"/>
  <c r="N537" i="1" l="1"/>
  <c r="N737" i="1"/>
  <c r="M737" i="1"/>
  <c r="L737" i="1"/>
  <c r="K737" i="1"/>
  <c r="J737" i="1"/>
  <c r="N878" i="1"/>
  <c r="M878" i="1"/>
  <c r="L878" i="1"/>
  <c r="K878" i="1"/>
  <c r="J878" i="1"/>
  <c r="N868" i="1" l="1"/>
  <c r="K735" i="1"/>
  <c r="L735" i="1"/>
  <c r="J868" i="1"/>
  <c r="M735" i="1"/>
  <c r="K868" i="1"/>
  <c r="N735" i="1"/>
  <c r="J735" i="1"/>
  <c r="L868" i="1"/>
  <c r="M868" i="1"/>
  <c r="J854" i="1" l="1"/>
  <c r="M854" i="1"/>
  <c r="K854" i="1"/>
  <c r="K930" i="1" s="1"/>
  <c r="L854" i="1"/>
  <c r="N854" i="1"/>
  <c r="N930" i="1" s="1"/>
  <c r="J930" i="1"/>
  <c r="K7" i="1" l="1"/>
  <c r="M930" i="1"/>
  <c r="L930" i="1"/>
  <c r="M7" i="1"/>
  <c r="N7" i="1"/>
  <c r="J7" i="1"/>
  <c r="L7" i="1"/>
</calcChain>
</file>

<file path=xl/sharedStrings.xml><?xml version="1.0" encoding="utf-8"?>
<sst xmlns="http://schemas.openxmlformats.org/spreadsheetml/2006/main" count="3270" uniqueCount="1714">
  <si>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</si>
  <si>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</si>
  <si>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</si>
  <si>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</si>
  <si>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</si>
  <si>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</si>
  <si>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</si>
  <si>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</si>
  <si>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</si>
  <si>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</si>
  <si>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</si>
  <si>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</si>
  <si>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</si>
  <si>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</si>
  <si>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</si>
  <si>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</si>
  <si>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</si>
  <si>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</si>
  <si>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</si>
  <si>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</si>
  <si>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</si>
  <si>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</si>
  <si>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</si>
  <si>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</si>
  <si>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</si>
  <si>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</si>
  <si>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</si>
  <si>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</si>
  <si>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</si>
  <si>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</si>
  <si>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</si>
  <si>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</si>
  <si>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</si>
  <si>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</si>
  <si>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</si>
  <si>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</si>
  <si>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</si>
  <si>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</si>
  <si>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1.21</t>
  </si>
  <si>
    <t>1.22</t>
  </si>
  <si>
    <t>1.23</t>
  </si>
  <si>
    <t>1.24</t>
  </si>
  <si>
    <t>1.25</t>
  </si>
  <si>
    <t>1.26</t>
  </si>
  <si>
    <t>1.27</t>
  </si>
  <si>
    <t>0701</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</si>
  <si>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</si>
  <si>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</si>
  <si>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</si>
  <si>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</si>
  <si>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</si>
  <si>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</si>
  <si>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</si>
  <si>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</si>
  <si>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</si>
  <si>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</si>
  <si>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</si>
  <si>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Наименование вопроса местного значения, расходного обязательства</t>
  </si>
  <si>
    <t>Примечание</t>
  </si>
  <si>
    <t>0104</t>
  </si>
  <si>
    <t>0111</t>
  </si>
  <si>
    <t>0412</t>
  </si>
  <si>
    <t>0505</t>
  </si>
  <si>
    <t>0605</t>
  </si>
  <si>
    <t>0709</t>
  </si>
  <si>
    <t>0804</t>
  </si>
  <si>
    <t>1105</t>
  </si>
  <si>
    <t xml:space="preserve">в целом                                                                                                                                                               </t>
  </si>
  <si>
    <t>ВКЛЮЧАЯ:</t>
  </si>
  <si>
    <t>в целом</t>
  </si>
  <si>
    <t>0106</t>
  </si>
  <si>
    <t>0707</t>
  </si>
  <si>
    <t xml:space="preserve">ст. 16.1  гл. 3                                                                                                                                                                                                    </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</si>
  <si>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</si>
  <si>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</si>
  <si>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</si>
  <si>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</si>
  <si>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</si>
  <si>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</si>
  <si>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</si>
  <si>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</si>
  <si>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0408</t>
  </si>
  <si>
    <t>0113, 0412</t>
  </si>
  <si>
    <t>запланировано</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</si>
  <si>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</si>
  <si>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</si>
  <si>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</si>
  <si>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</si>
  <si>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</si>
  <si>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</si>
  <si>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</si>
  <si>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</si>
  <si>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</si>
  <si>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</si>
  <si>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</si>
  <si>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Решение Череповецкой городской Думы от 23.04.2013 № 69 "О социальной поддержке"</t>
  </si>
  <si>
    <t>Постановление мэрии города от 14.01.2013 № 48 "Об утверждении устава муниципального казенного учреждения "Спецавтотранс"</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</si>
  <si>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</si>
  <si>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</si>
  <si>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</si>
  <si>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</si>
  <si>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</si>
  <si>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</si>
  <si>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 xml:space="preserve"> 0408</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</si>
  <si>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</si>
  <si>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</si>
  <si>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</si>
  <si>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</si>
  <si>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</si>
  <si>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</si>
  <si>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</si>
  <si>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</si>
  <si>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</si>
  <si>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</si>
  <si>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Решение Череповецкой городской Думы от 25.02.2014 № 14 "О Положении об оплате труда муниципальных служащих контрольно-счетной палаты города Череповца"</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</si>
  <si>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</si>
  <si>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</si>
  <si>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</si>
  <si>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</si>
  <si>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</si>
  <si>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</si>
  <si>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</si>
  <si>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</si>
  <si>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</si>
  <si>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</si>
  <si>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</si>
  <si>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</si>
  <si>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</si>
  <si>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</si>
  <si>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</si>
  <si>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</si>
  <si>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</si>
  <si>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</si>
  <si>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</si>
  <si>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</si>
  <si>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</si>
  <si>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</si>
  <si>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</si>
  <si>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</si>
  <si>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</si>
  <si>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</si>
  <si>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</si>
  <si>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</si>
  <si>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</si>
  <si>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</si>
  <si>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</si>
  <si>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</si>
  <si>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</si>
  <si>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</si>
  <si>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</si>
  <si>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</si>
  <si>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</si>
  <si>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</si>
  <si>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</si>
  <si>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</si>
  <si>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</si>
  <si>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</si>
  <si>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</si>
  <si>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</si>
  <si>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</si>
  <si>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</si>
  <si>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</si>
  <si>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</si>
  <si>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</si>
  <si>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оплату услуг по финансовой аренде (лизингу) автобусов</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</si>
  <si>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</si>
  <si>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3.1</t>
  </si>
  <si>
    <t>плановый период</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</si>
  <si>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</si>
  <si>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</si>
  <si>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</si>
  <si>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</si>
  <si>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</si>
  <si>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</si>
  <si>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</si>
  <si>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</si>
  <si>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</si>
  <si>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</si>
  <si>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</si>
  <si>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А-00.003.06</t>
  </si>
  <si>
    <t>А-00.003.07</t>
  </si>
  <si>
    <t>А-00.003.08</t>
  </si>
  <si>
    <t>А-00.003.09</t>
  </si>
  <si>
    <t>А-00.006.02</t>
  </si>
  <si>
    <t>А-00.006.03</t>
  </si>
  <si>
    <t>А-00.006.04</t>
  </si>
  <si>
    <t>участие в предупреждении и ликвидации последствий чрезвычайных ситуаций в границах городского округа</t>
  </si>
  <si>
    <t>А-00.016.00</t>
  </si>
  <si>
    <t>А-00.028.00</t>
  </si>
  <si>
    <t>А-00.028.01</t>
  </si>
  <si>
    <t>А-00.028.02</t>
  </si>
  <si>
    <t>А-00.029.00</t>
  </si>
  <si>
    <t>А-00.030.00</t>
  </si>
  <si>
    <t>2.</t>
  </si>
  <si>
    <t>Б-00.000.00</t>
  </si>
  <si>
    <t>функционирование органов местного самоуправления</t>
  </si>
  <si>
    <t>Б-00.001.00</t>
  </si>
  <si>
    <t>Б-00.001.01</t>
  </si>
  <si>
    <t>Б-00.001.02</t>
  </si>
  <si>
    <t>Б-00.001.03</t>
  </si>
  <si>
    <t>Б-00.001.04</t>
  </si>
  <si>
    <t>Б-00.001.05</t>
  </si>
  <si>
    <t>Б-00.001.07</t>
  </si>
  <si>
    <t>Б-00.001.08</t>
  </si>
  <si>
    <t>Б-00.001.09</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</si>
  <si>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</si>
  <si>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</si>
  <si>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</si>
  <si>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</si>
  <si>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</si>
  <si>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</si>
  <si>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</si>
  <si>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</si>
  <si>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</si>
  <si>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</si>
  <si>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</si>
  <si>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</si>
  <si>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</si>
  <si>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</si>
  <si>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</si>
  <si>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</si>
  <si>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</si>
  <si>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</si>
  <si>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</si>
  <si>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</si>
  <si>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</si>
  <si>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1.4</t>
  </si>
  <si>
    <t>1.5</t>
  </si>
  <si>
    <t>2.1</t>
  </si>
  <si>
    <t>2.2</t>
  </si>
  <si>
    <t>2.4</t>
  </si>
  <si>
    <t>2.5</t>
  </si>
  <si>
    <t>3.</t>
  </si>
  <si>
    <t>3.1.1</t>
  </si>
  <si>
    <t>4.</t>
  </si>
  <si>
    <t>4.1</t>
  </si>
  <si>
    <t xml:space="preserve">ст. 19, 20 гл.4  </t>
  </si>
  <si>
    <t>расходы на предоставление социальных выплат на приобретение (строительство) жилья молодыми семьями</t>
  </si>
  <si>
    <t>Решение Череповецкой городской Думы от 24.12.2013 № 274 "Об утверждении Положения о контрольно-счетной палате города Череповца"</t>
  </si>
  <si>
    <t>расходы на профессиональную подготовку и переподготовку, курсы повышения квалификации работников</t>
  </si>
  <si>
    <t>Решение Череповецкой городской Думы от 28.05.2012 № 97 "О мерах социальной поддержки"</t>
  </si>
  <si>
    <t>расходы на льготное питание обучающихся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</si>
  <si>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</si>
  <si>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</si>
  <si>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</si>
  <si>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</si>
  <si>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</si>
  <si>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</si>
  <si>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0100, 0300, 0400, 0500, 0600, 0700, 0800, 1000, 1100, 1300</t>
  </si>
  <si>
    <t>1.7</t>
  </si>
  <si>
    <t>1.9</t>
  </si>
  <si>
    <t>Б-00.001.14</t>
  </si>
  <si>
    <t>Б-00.005.02</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</si>
  <si>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</si>
  <si>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В-03.000.01</t>
  </si>
  <si>
    <t>В-03.000.02</t>
  </si>
  <si>
    <t>В-03.000.03</t>
  </si>
  <si>
    <t>В-03.000.04</t>
  </si>
  <si>
    <t>В-03.000.05</t>
  </si>
  <si>
    <t>В-03.000.06</t>
  </si>
  <si>
    <t>В-03.000.11</t>
  </si>
  <si>
    <t>В-03.000.12</t>
  </si>
  <si>
    <t>В-03.000.13</t>
  </si>
  <si>
    <t>В-03.000.15</t>
  </si>
  <si>
    <t>В-03.000.16</t>
  </si>
  <si>
    <t>В-03.000.19</t>
  </si>
  <si>
    <t>В-03.000.20</t>
  </si>
  <si>
    <t>В-03.000.21</t>
  </si>
  <si>
    <t>В-03.000.23</t>
  </si>
  <si>
    <t>В-03.000.24</t>
  </si>
  <si>
    <t>В-03.000.25</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</si>
  <si>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</si>
  <si>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</si>
  <si>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</si>
  <si>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</si>
  <si>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</si>
  <si>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</si>
  <si>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</si>
  <si>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Постановление мэрии города от 03.10.2013 № 4635 "Об утверждении Порядка осуществления социальной поддержки членам добровольных народных дружин города"</t>
  </si>
  <si>
    <t>Федеральный закон от 28.12.2013 № 426-ФЗ "О специальной оценке условий труда"</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</si>
  <si>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</si>
  <si>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</si>
  <si>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</si>
  <si>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</si>
  <si>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2.6</t>
  </si>
  <si>
    <t>01.01.2007 - не установлен</t>
  </si>
  <si>
    <t>01.01.2009 - не установлен</t>
  </si>
  <si>
    <t>08.12.2009 - не установлен</t>
  </si>
  <si>
    <t>01.01.2006 - не установлен</t>
  </si>
  <si>
    <t>11.02.2014 - не установлен</t>
  </si>
  <si>
    <t xml:space="preserve">01.04.2008 - не установлен          </t>
  </si>
  <si>
    <t>14.01.2014 - не установлен</t>
  </si>
  <si>
    <t>24.12.2013 - не установлен</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</si>
  <si>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</si>
  <si>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</si>
  <si>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</si>
  <si>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</si>
  <si>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</si>
  <si>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</si>
  <si>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</si>
  <si>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</si>
  <si>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21.11.2006 - не установлен</t>
  </si>
  <si>
    <t xml:space="preserve">01.06.2007 - не установлен </t>
  </si>
  <si>
    <t>28.07.1992 -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</si>
  <si>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</si>
  <si>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</si>
  <si>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</si>
  <si>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</si>
  <si>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</si>
  <si>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01.01.2008 - не установлен</t>
  </si>
  <si>
    <t>01.01.2003 - не установлен</t>
  </si>
  <si>
    <t>01.03.2011 - не установлен</t>
  </si>
  <si>
    <t>01.01.2017 -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</si>
  <si>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</si>
  <si>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</si>
  <si>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</si>
  <si>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</si>
  <si>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06.07.2016 - не установлен</t>
  </si>
  <si>
    <t>24.11.2009 - не установлен</t>
  </si>
  <si>
    <t>09.12.2008 - не установлен</t>
  </si>
  <si>
    <t>28.11.2006 - не установлен</t>
  </si>
  <si>
    <t>01.03.2007 - не установлен</t>
  </si>
  <si>
    <t>04.10.2012 - не установлен</t>
  </si>
  <si>
    <t>ст. 40.1 гл. 4</t>
  </si>
  <si>
    <t>п. 8.1 ч. 1 ст. 17 гл. 3</t>
  </si>
  <si>
    <t>27.02.2014 - не установлен</t>
  </si>
  <si>
    <t>06.10.2003 - не установлен</t>
  </si>
  <si>
    <t>п. 26 ч. 1 ст.16 гл. 3</t>
  </si>
  <si>
    <t>ст. 17, 34 гл. 3, 6</t>
  </si>
  <si>
    <t>расходы на пропаганду здорового образа жизни</t>
  </si>
  <si>
    <t>01.01.2012 -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</si>
  <si>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</si>
  <si>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</si>
  <si>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А-00.007.03</t>
  </si>
  <si>
    <t>А-00.007.04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</si>
  <si>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</si>
  <si>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</si>
  <si>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</si>
  <si>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</si>
  <si>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</si>
  <si>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</si>
  <si>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</si>
  <si>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</si>
  <si>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</si>
  <si>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</si>
  <si>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</si>
  <si>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</si>
  <si>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</si>
  <si>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</si>
  <si>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п. 18 ч. 1 ст. 16 гл. 3</t>
  </si>
  <si>
    <t>п. 19 ч. 1 ст. 16 гл. 3</t>
  </si>
  <si>
    <t>п. 20 ч. 1 ст. 16 гл. 3</t>
  </si>
  <si>
    <t>п. 22 ч. 1 ст. 16 гл. 3</t>
  </si>
  <si>
    <t>п. 23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</si>
  <si>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</si>
  <si>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</si>
  <si>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</si>
  <si>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</si>
  <si>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</si>
  <si>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</si>
  <si>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</si>
  <si>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</si>
  <si>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</si>
  <si>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</si>
  <si>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</si>
  <si>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</si>
  <si>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</si>
  <si>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</si>
  <si>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</si>
  <si>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</si>
  <si>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01.09.2013 - не установлен</t>
  </si>
  <si>
    <t>01.01.2013 - не установлен</t>
  </si>
  <si>
    <t>01.01.2011 - не установлен</t>
  </si>
  <si>
    <t>14.06.2016 - не установлен</t>
  </si>
  <si>
    <t>18.12.2008 - не установлен</t>
  </si>
  <si>
    <t>01.03.2012 -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</si>
  <si>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</si>
  <si>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</si>
  <si>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</si>
  <si>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</si>
  <si>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</si>
  <si>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31.07.2013 - не установлен</t>
  </si>
  <si>
    <t>11.10.2007 - не установлен</t>
  </si>
  <si>
    <t xml:space="preserve">16.05.2006 - не установлен                                                                                                                                                                                                                                </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</si>
  <si>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</si>
  <si>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</si>
  <si>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</si>
  <si>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</si>
  <si>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</si>
  <si>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</si>
  <si>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</si>
  <si>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 xml:space="preserve">Решение Череповецкой городской Думы от 06.05.2015 № 74 "О Положении о комитете по управлению имуществом города Череповца" </t>
  </si>
  <si>
    <t>12.04.2010 - не установлен</t>
  </si>
  <si>
    <t>25.06.2013 - не установлен</t>
  </si>
  <si>
    <t>09.07.2013 - не установлен</t>
  </si>
  <si>
    <t>12.02.2016 - не установлен</t>
  </si>
  <si>
    <t>27.06.2013 - не установлен</t>
  </si>
  <si>
    <t xml:space="preserve">  01.01.2006 - не установлен</t>
  </si>
  <si>
    <t>23.04.2013 - не установлен</t>
  </si>
  <si>
    <t>13.07.2002 - не установлен</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</si>
  <si>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</si>
  <si>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</si>
  <si>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</si>
  <si>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</si>
  <si>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выполнение функций аппаратом мэрии</t>
  </si>
  <si>
    <t>расходы на обеспечение деятельности административной комиссии</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</si>
  <si>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</si>
  <si>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</si>
  <si>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</si>
  <si>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 xml:space="preserve">в целом   </t>
  </si>
  <si>
    <t>Постановление мэрии города от 20.07.2017 № 3423 "О расходах на оплату услуг сотовой связи"</t>
  </si>
  <si>
    <t>Распоряжение мэрии города от 20.03.2017 № 258-р "Об установлении лимита на услуги сотовой связи МКУ "Центр комплексного обслуживания"</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</si>
  <si>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</si>
  <si>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11.12.2012 - не установлен</t>
  </si>
  <si>
    <t>25.04.2006 - не установлен</t>
  </si>
  <si>
    <t>27.02.1998 - не установлен</t>
  </si>
  <si>
    <t xml:space="preserve">расходы на членский взнос Союзу городов Центра и Северо-Запада                                     </t>
  </si>
  <si>
    <t>27.10.2017 - не установлен</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</si>
  <si>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</si>
  <si>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</si>
  <si>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</si>
  <si>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</si>
  <si>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10.07.2008 - не установлен</t>
  </si>
  <si>
    <t>Постановление мэрии города от 18.01.2006 № 74 "О Порядке выплат лицам, удостоенным звания "Почетный гражданин города Череповца"</t>
  </si>
  <si>
    <t>28.03.2006 - не установлен</t>
  </si>
  <si>
    <t>31.03.2006 - не установлен</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</si>
  <si>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</si>
  <si>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</si>
  <si>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Решение Череповецкой городской Думы от 29.06.2010 № 119 "Об участии в ассоциации"</t>
  </si>
  <si>
    <t>29.06.2010 - не установлен</t>
  </si>
  <si>
    <t>15.08.2006 - не установлен</t>
  </si>
  <si>
    <t>03.10.2003 - не установлен</t>
  </si>
  <si>
    <t>01.09.2012 - не установлен</t>
  </si>
  <si>
    <t>17.01.2014 - не установлен</t>
  </si>
  <si>
    <t>27.02.2008 - не установлен</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</si>
  <si>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</si>
  <si>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</si>
  <si>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</si>
  <si>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11.09.2012 - не установлен</t>
  </si>
  <si>
    <t> 01.01.2012 - не установлен</t>
  </si>
  <si>
    <t>08.10.2013 - не установлен</t>
  </si>
  <si>
    <t>26.11.2013 - не установлен</t>
  </si>
  <si>
    <t>Б-00.001.13</t>
  </si>
  <si>
    <t>Б-00.005.04</t>
  </si>
  <si>
    <t>В-03.000.07</t>
  </si>
  <si>
    <t>В-03.000.22</t>
  </si>
  <si>
    <t>расходы на функционирование и оказание услуг муниципальным казенным учреждением "Информационное мониторинговое агентство "Череповец"</t>
  </si>
  <si>
    <t>А-00.014.00</t>
  </si>
  <si>
    <t>А-00.028.03</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</si>
  <si>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</si>
  <si>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</si>
  <si>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</si>
  <si>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</si>
  <si>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</si>
  <si>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</si>
  <si>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</si>
  <si>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</si>
  <si>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</si>
  <si>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</si>
  <si>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</si>
  <si>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</si>
  <si>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Г-04.001.01</t>
  </si>
  <si>
    <t>4.3.1</t>
  </si>
  <si>
    <t>Г-02.039.00</t>
  </si>
  <si>
    <t>4.2.5</t>
  </si>
  <si>
    <t>Г-02.040.00</t>
  </si>
  <si>
    <t>Г-02.040.01</t>
  </si>
  <si>
    <t>Г-02.040.02</t>
  </si>
  <si>
    <t>4.2.8</t>
  </si>
  <si>
    <t>Г-02.061.00</t>
  </si>
  <si>
    <t>Г-02.078.00</t>
  </si>
  <si>
    <t>4.2.9</t>
  </si>
  <si>
    <t>0701, 0702, 0703</t>
  </si>
  <si>
    <t>0103</t>
  </si>
  <si>
    <t>резервный фонд мэрии города</t>
  </si>
  <si>
    <t>расходы на содержание муниципального казенного учреждения "Финансово-бухгалтерский центр"</t>
  </si>
  <si>
    <t>0703</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</si>
  <si>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</si>
  <si>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01.10.2012 - не установлен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</si>
  <si>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</si>
  <si>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</si>
  <si>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расходы на обеспечение дистанционного обучения на дому</t>
  </si>
  <si>
    <t>Г-04.003.01</t>
  </si>
  <si>
    <t>Федеральный закон РФ от 29.12.2012 № 273-ФЗ "Об образовании в Российской Федерации"</t>
  </si>
  <si>
    <t>расходы на обеспечение дошкольного образования в муниципальных образовательных организациях</t>
  </si>
  <si>
    <t>в  целом</t>
  </si>
  <si>
    <t>1.14</t>
  </si>
  <si>
    <t>01.01.2018 - не установлен</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</si>
  <si>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</si>
  <si>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</si>
  <si>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</si>
  <si>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</si>
  <si>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11.12.2014 - не установлен</t>
  </si>
  <si>
    <t>расходы на проведение городских конкурсов в сфере общественного питания, торговли и бытового обслуживания</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</si>
  <si>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</si>
  <si>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Федеральный закон от 22.10.2004 № 125-ФЗ "Об архивном деле в Российской Федерации"</t>
  </si>
  <si>
    <t>27.10.2004 - не установлен</t>
  </si>
  <si>
    <t xml:space="preserve">Федеральный закон от 21.12.1994 № 68-ФЗ "О защите населения и территорий от чрезвычайных ситуаций природного и техногенного характера"              </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</si>
  <si>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</si>
  <si>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</si>
  <si>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расходы на формирование положительного имиджа Череповца на внутреннем, межрегиональном и международном уровнях</t>
  </si>
  <si>
    <t>расходы на выполнение функций главой города Череповца (организация деятельности представительных органов)</t>
  </si>
  <si>
    <t>06.07.2018 - не установлен</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</si>
  <si>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</si>
  <si>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</si>
  <si>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03.11.1994 - не установлен</t>
  </si>
  <si>
    <t>расходы на публикацию в СМИ муниципальных правовых актов, конкурсной документации и других документов по вопросам местного значения</t>
  </si>
  <si>
    <t>В-03.000.08</t>
  </si>
  <si>
    <t>23.08.2017 - не установлен</t>
  </si>
  <si>
    <t>0401</t>
  </si>
  <si>
    <t>4.1.3</t>
  </si>
  <si>
    <t>Г-01.016.00</t>
  </si>
  <si>
    <t xml:space="preserve">01.01.2009 - не установлен  </t>
  </si>
  <si>
    <t xml:space="preserve">28.04.2010 - не установлен  </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</si>
  <si>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</si>
  <si>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</si>
  <si>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</si>
  <si>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</si>
  <si>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</si>
  <si>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30.07.2010 - не установлен</t>
  </si>
  <si>
    <t>расходы на компенсацию части стоимости путевок в организации отдыха детей и их оздоровления для детей работников ОГС и муниципальных учреждений города</t>
  </si>
  <si>
    <t>14.11.2007 - не установлен</t>
  </si>
  <si>
    <t>пункт 3 части 2 Перечня, утвержденного распоряжением</t>
  </si>
  <si>
    <t>расходы на осуществление полномочий собственника муниципального жилищного фонда в части внесения взносов в фонд капитального ремонта</t>
  </si>
  <si>
    <t xml:space="preserve">05.02.2015 - не установлен </t>
  </si>
  <si>
    <t xml:space="preserve">19.05.2011 - не установлен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</si>
  <si>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</si>
  <si>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расходы на организацию проведения комплексных кадастровых работ</t>
  </si>
  <si>
    <t xml:space="preserve">16.05.2006 - не установлен </t>
  </si>
  <si>
    <t>26.12.1994 - не установлен</t>
  </si>
  <si>
    <t>30.03.2008 - не установлен</t>
  </si>
  <si>
    <t>26.10.2018 - не установлен</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</si>
  <si>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</si>
  <si>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</si>
  <si>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</si>
  <si>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Федеральный закон от 29.12.1994  № 78-ФЗ "О библиотечном деле"</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</si>
  <si>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</si>
  <si>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</si>
  <si>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</si>
  <si>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</si>
  <si>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4.2.4</t>
  </si>
  <si>
    <t>Г-02.054.00</t>
  </si>
  <si>
    <t>4.2.7</t>
  </si>
  <si>
    <t>4.3.2</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</si>
  <si>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</si>
  <si>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Б-00.013.00</t>
  </si>
  <si>
    <t>Б-00.013.01</t>
  </si>
  <si>
    <t>Б-00.013.02</t>
  </si>
  <si>
    <t>Б-00.015.00</t>
  </si>
  <si>
    <t>А-00.008.00</t>
  </si>
  <si>
    <t>А-00.008.01</t>
  </si>
  <si>
    <t>А-00.008.02</t>
  </si>
  <si>
    <t>А-00.009.00</t>
  </si>
  <si>
    <t>А-00.011.00</t>
  </si>
  <si>
    <t>А-00.015.00</t>
  </si>
  <si>
    <t>А-00.016.01</t>
  </si>
  <si>
    <t>А-00.016.02</t>
  </si>
  <si>
    <t>А-00.016.03</t>
  </si>
  <si>
    <t>А-00.016.04</t>
  </si>
  <si>
    <t>А-00.016.05</t>
  </si>
  <si>
    <t>А-00.016.06</t>
  </si>
  <si>
    <t>А-00.016.07</t>
  </si>
  <si>
    <t>А-00.016.08</t>
  </si>
  <si>
    <t>А-00.016.09</t>
  </si>
  <si>
    <t>А-00.016.10</t>
  </si>
  <si>
    <t>А-00.016.11</t>
  </si>
  <si>
    <t>А-00.016.12</t>
  </si>
  <si>
    <t>А-00.016.14</t>
  </si>
  <si>
    <t>А-00.019.00</t>
  </si>
  <si>
    <t>А-00.018.00</t>
  </si>
  <si>
    <t>А-00.020.00</t>
  </si>
  <si>
    <t>А-00.022.00</t>
  </si>
  <si>
    <t>А-00.024.00</t>
  </si>
  <si>
    <t>А-00.023.00</t>
  </si>
  <si>
    <t>А-00.025.00</t>
  </si>
  <si>
    <t>А-00.026.00</t>
  </si>
  <si>
    <t>А-00.026.02</t>
  </si>
  <si>
    <t>А-00.026.03</t>
  </si>
  <si>
    <t>0702, 0703</t>
  </si>
  <si>
    <t>В-03.000.09</t>
  </si>
  <si>
    <t>В-03.000.14</t>
  </si>
  <si>
    <t>В-03.000.17</t>
  </si>
  <si>
    <t>В-03.000.18</t>
  </si>
  <si>
    <t>01.05.2019 - не установлен</t>
  </si>
  <si>
    <t>4.1.4</t>
  </si>
  <si>
    <t>на организацию проведения мероприятий при осуществлении деятельности по обращению с животными без владельцев, обитающими на территории городского округа</t>
  </si>
  <si>
    <t>4.4.</t>
  </si>
  <si>
    <t>прочие субвенции, всего</t>
  </si>
  <si>
    <t xml:space="preserve">Постановление мэрии города от 22.11.2013 № 5537 "О предоставлении социальных выплат" </t>
  </si>
  <si>
    <t xml:space="preserve">Закон Вологодской области от 10.12.2018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t>
  </si>
  <si>
    <t>01.01.2019 - не установлен</t>
  </si>
  <si>
    <t>Постановление Правительства Вологодской области от 11.02.2019 № 108 "Об утверждении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t>
  </si>
  <si>
    <t xml:space="preserve">расходы на осуществление государственных полномочий по лицензионному контролю </t>
  </si>
  <si>
    <t>02.04.2018 - не установлен</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</si>
  <si>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</si>
  <si>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</si>
  <si>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</si>
  <si>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</si>
  <si>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</si>
  <si>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 xml:space="preserve">24.11.1995 - не установлен   </t>
  </si>
  <si>
    <t>01.06.2019 - не установлен</t>
  </si>
  <si>
    <t>Постановление мэрии города от 19.04.2018 № 1677 "Об утверждении Порядка предоставления субсидий из городского бюджета на капитальный ремонт жилищного фонда (включая установку элементов благоустройства)"</t>
  </si>
  <si>
    <t>24.04.2018 - не установлен</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</si>
  <si>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</si>
  <si>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Постановление мэрии города от 27.09.2012 № 5104 "О создании муниципального казенного учреждения "Спецавтотранс"</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</si>
  <si>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</si>
  <si>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16.07.2019 № 3449 "Об утверждении Порядка предоставления субсидий из городского бюджета товариществам собственников жилья, жилищным, жилищно-строительным кооперативам, созданным в соответствии с Жилищным кодексом Российской Федерации, управляющим организациям, региональным операторам в целях финансовой поддержки на возмещение затрат, связанных с выполнением работ (оказанием услуг) по капитальному ремонту общего имущества многоквартирных домов"</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</si>
  <si>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</si>
  <si>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А-00.023.01</t>
  </si>
  <si>
    <t>А-00.023.02</t>
  </si>
  <si>
    <t>расходы на строительство объектов физической культуры и массового спорта</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</si>
  <si>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в городе Череповце"</t>
  </si>
  <si>
    <t>Постановление мэрии города от 12.03.2019 № 945 "Об утверждении Положения о системе оплаты труда работников муниципальных учреждений культуры"</t>
  </si>
  <si>
    <t>Постановление мэрии города от 27.10.2017 № 5226 "О предоставлении дополнительной меры социальной поддержки отдельным категориям граждан"</t>
  </si>
  <si>
    <t>расходы на содержание кладбищ и организация текущего ремонта хлораторных станций и дренажной системы, осуществляемые через МКУ "САТ"</t>
  </si>
  <si>
    <t>Распоряжение мэрии города от 04.12.2018 № 1318-р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"Спасательная служба"</t>
  </si>
  <si>
    <t>04.12.2018 - не установлен</t>
  </si>
  <si>
    <t>07.03.2019 - не установлен</t>
  </si>
  <si>
    <t>Постановление мэрии города от 07.03.2019 № 896 "Об утверждении порядка предоставления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</si>
  <si>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05.12.2018 - не установлен</t>
  </si>
  <si>
    <t>27.02.2019 - не установлен</t>
  </si>
  <si>
    <t>Распоряжение мэрии города от 05.12.2018 № 1321-р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"Центр муниципальных информационных ресурсов и технологий"</t>
  </si>
  <si>
    <t>Постановление мэрии города от 29.03.2019 № 1264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</si>
  <si>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 xml:space="preserve">01.06.2019 - не установлен </t>
  </si>
  <si>
    <t>Постановление мэрии города от 26.02.2019 № 716 "Об утверждении Положения о системе оплаты труда работников муниципального казенного учреждения "Финансово-бухгалтерский центр"</t>
  </si>
  <si>
    <t xml:space="preserve">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</si>
  <si>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</si>
  <si>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29.12.12 № 273-ФЗ "Об образовании в Российской Федерации"                    </t>
  </si>
  <si>
    <t xml:space="preserve">Федеральный Закон от 04.12.2007 № 329-ФЗ "О физической культуре и спорте в Российской Федерации"  </t>
  </si>
  <si>
    <t xml:space="preserve">Постановление мэрии города от 25.02.2019 № 683 "Об утверждении Положения о системе оплаты труда работников муниципального бюджетного учреждения "Спасательная служба"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</si>
  <si>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</si>
  <si>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Федеральный закон от 27.07.2010 № 210-ФЗ "Об организации предоставления государственных и муниципальных услуг"  </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</si>
  <si>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</si>
  <si>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01.01.2015 - не установлен</t>
  </si>
  <si>
    <t>п. 43 ч. 1 ст. 16 гл. 3</t>
  </si>
  <si>
    <t xml:space="preserve">п.9 ч. 1 ст. 16.1 гл. 3                                                                                                                                                                                         </t>
  </si>
  <si>
    <t>29.12.2008 - не установлен</t>
  </si>
  <si>
    <t>на осуществление полномочий в соотвествии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</si>
  <si>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на осуществление полномочий в соотвествии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</si>
  <si>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23.02.2019 - не установлен</t>
  </si>
  <si>
    <t xml:space="preserve">Закон Вологодской области от 15.01.2013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</si>
  <si>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</si>
  <si>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</si>
  <si>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 составлению (изменению) списков кандитатов в присяжные заседатели федеральных судов общей юрисдикции в Российской Федерации</t>
  </si>
  <si>
    <t>0501, 1003</t>
  </si>
  <si>
    <t>Б-00.001.06</t>
  </si>
  <si>
    <t>0113, 0401</t>
  </si>
  <si>
    <t>0100, 0400, 0500, 0600, 0700, 0900, 1000</t>
  </si>
  <si>
    <t>Б-00.010.00</t>
  </si>
  <si>
    <t>0107</t>
  </si>
  <si>
    <t xml:space="preserve"> п. 5 ,ч. 1, ст. 17, гл. 3 </t>
  </si>
  <si>
    <t>01.01.2020 - не установлен</t>
  </si>
  <si>
    <t>0102</t>
  </si>
  <si>
    <t>ст. 23, 34 гл. 4</t>
  </si>
  <si>
    <t>п.4 ст.26 гл.4</t>
  </si>
  <si>
    <t>02.09.2019 - не установлен</t>
  </si>
  <si>
    <t>31.10.2018 - не установлен</t>
  </si>
  <si>
    <t>Постановление мэрии города от 10.10.2013 № 4810 "Об утверждении муниципальной программы "Реализация градостроительной политики города Череповца" на 2014-2023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</si>
  <si>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2014-2023 годы"</t>
  </si>
  <si>
    <t>14.01.2020 - не установлен</t>
  </si>
  <si>
    <t>27.10.2020 - не установлен (01.01.2021 - 31.12.2025)</t>
  </si>
  <si>
    <t>Распоряжение мэрии города от 13.05.2020 № 451-р "О финансировании расходов на приобретение музыкальных инструментов, оборудования и учебных материалов для детских школ искусств по видам искусств"</t>
  </si>
  <si>
    <t>13.05.2020 - не установлен</t>
  </si>
  <si>
    <t>30.05.2019 - не установлен</t>
  </si>
  <si>
    <t>Постановление мэрии города от 22.07.2020 № 2962 "О создании  муниципального автономного учреждения культуры "Объединение библиотек"</t>
  </si>
  <si>
    <t>22.07.2020 - не установлен</t>
  </si>
  <si>
    <t xml:space="preserve">Постановление мэрии города от 09.10.2015 № 5369 "Об утверждении муниципальной программы "Развитие культуры и туризма в городе Череповце на 2016-2023 годы" </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</si>
  <si>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2013-2023 годы"</t>
  </si>
  <si>
    <t>Б-00.005.07</t>
  </si>
  <si>
    <t>Постановление мэрии города от 10.10.2013 № 4807 "Об утверждении муниципальной программы "Обеспечение жильем отдельных категорий граждан" на 2014 - 2023 годы"</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</si>
  <si>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</si>
  <si>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Распоряжение мэрии города от 13.12.2018 № 1386-р "Об утверждении значений нормативных затрат, связанных с выполнением муниципальных работ муниципальным бюджетным учреждением "Спасательная служба"</t>
  </si>
  <si>
    <t>13.12.2018 - не установлен</t>
  </si>
  <si>
    <t>13.07.2018 - не установлен</t>
  </si>
  <si>
    <t>09.11.2020 - не установлен</t>
  </si>
  <si>
    <t xml:space="preserve">Постановление мэрии города от 10.10.2013 № 4805 "Об утверждении муниципальной программы "Здоровый город на 2014-2023 годы"  </t>
  </si>
  <si>
    <t>20.03.2017 - не установлен</t>
  </si>
  <si>
    <t>20.07.2017 - не установлен</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</si>
  <si>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2014-2023 годы"</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</si>
  <si>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  </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</si>
  <si>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</si>
  <si>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Постановление мэрии города от 11.03.2020 № 1061 "О размере социальных выплат"</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</si>
  <si>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</si>
  <si>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2014 - 2023 годы"</t>
  </si>
  <si>
    <t>13.03.1991 - не установлен</t>
  </si>
  <si>
    <t>02.12.2016 - не установлен</t>
  </si>
  <si>
    <t>Постановление мэрии города от 10.10.2013 № 4805 "Об утверждении муниципальной программы "Здоровый город" на 2014-2023 годы"</t>
  </si>
  <si>
    <t>Решение Череповецкой городской Думы от 26.04.2019 № 86 "Об участии города Череповца в VII этапе реализации проекта Всемирной организации здравоохранения "Здоровые города"</t>
  </si>
  <si>
    <t>26.04.2019 - не установлен</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</si>
  <si>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</si>
  <si>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Постановление мэрии города от 26.10.2020 № 4362 "Об утверждении муниципальной программы "Развитие жилищно-коммунального хозяйства города Череповца" на 2021 - 2023 годы"</t>
  </si>
  <si>
    <t xml:space="preserve">Постановление мэрии города от 12.03.2019 № 947 "Об утверждении Положения о системе оплаты труда работников муниципального казенного учреждения "Спецавтотранс"  </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</si>
  <si>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2018 - 2024 годы"</t>
  </si>
  <si>
    <t xml:space="preserve">31.01.2020 - не установлен                                                                                                                                                                                                                                </t>
  </si>
  <si>
    <t>Постановление мэрии города  от 14.04.2020 № 1555 "Об утверждении Порядка предоставления субсидии из городского бюджета на финансовое обеспечение затрат по обеспечению искусственного освещения и регламентируемого режима работы светофорных объектов для выполнения полномочий города"</t>
  </si>
  <si>
    <t>16.04.2020 - не установлен</t>
  </si>
  <si>
    <t>Решение Череповецкой городской Думы Вологодской области от 27.03.2020 № 36 "О Положении о департаменте жилищно-коммунального хозяйства мэрии города Череповца"</t>
  </si>
  <si>
    <t>07.04.2020 - не установлен</t>
  </si>
  <si>
    <t>Постановления мэрии города Череповца от 08.10.2013 № 4729 "Об утверждении муниципальной программы "Социальная поддержка граждан" на 2014 - 2023 годы"</t>
  </si>
  <si>
    <t>Постановление мэрии города от 19.10.2017 № 5027 "О муниципальной программе "Формирование современной городской среды муниципального образования "Город Череповец" на 2018−2024 годы"</t>
  </si>
  <si>
    <t xml:space="preserve">Постановление мэрии города  от 10.10.2012 № 5366 "Об утверждении муниципальной программы "Развитие образования" на 2013-2023 годы" </t>
  </si>
  <si>
    <t>Постановление мэрии города от 10.10.2012 № 5366 "Об утверждении муниципальной программы "Развитие образования" на 2013 - 2023 годы"</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</si>
  <si>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(организация предоставления дополнительного образования)</t>
  </si>
  <si>
    <t>Приказ управления образования мэрии от 26.12.2019 № 2087 "Об утверждении методики определения нормативных затрат на оказание муниципальных услуг (выполнение работ) образовательными учреждениями"</t>
  </si>
  <si>
    <t xml:space="preserve">Постановление мэрии города  от 10.10.2012 № 5366 "Об утверждении муниципальной программы "Развитие образования" на 2013-20223 годы" </t>
  </si>
  <si>
    <t>Б-00.005.08</t>
  </si>
  <si>
    <t>расходы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</si>
  <si>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Постановление Правительства Вологодской области № 715 от 22.06.2020 "Об утверждении Правил выплаты ежемесячного денежного вознаграждения за классное руководство педагогическим работникам государственных образовательных организаций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</si>
  <si>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01.09.2020 - не установлен</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</si>
  <si>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</si>
  <si>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0412, 0502</t>
  </si>
  <si>
    <t xml:space="preserve">Федеральный закон от 06.10.2003 № 131-ФЗ "Об общих принципах организации местного самоуправления в Российской Федерации"           </t>
  </si>
  <si>
    <t>Постановлением мэрии города от 10.10.2012 № 5366 "Об утверждении муниципальной программы  "Развитие образования" на 2013 - 2023 годы"</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</si>
  <si>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2013 - 2023 годы"</t>
  </si>
  <si>
    <t>расходы на строительство кладбища № 5</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</si>
  <si>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2018-2024 годы"</t>
  </si>
  <si>
    <t>31.07.2014 - не установлен</t>
  </si>
  <si>
    <t>Б-00.001.15</t>
  </si>
  <si>
    <t xml:space="preserve">Решение Череповецкой городской Думы от 02.02.2016 № 14 "О мерах социальной поддержки" </t>
  </si>
  <si>
    <t>расходы на выплату ежемесячного социального пособия за найм (поднайм) жилых помещений специалистам учреждений здравоохранения</t>
  </si>
  <si>
    <t>Решение Череповецкой городской Думы от 29.05.2012 № 98 "О мерах социальной помощи"</t>
  </si>
  <si>
    <t>19.12.2013 - не установлен</t>
  </si>
  <si>
    <t xml:space="preserve">Постановление мэрии города от 31.01.2020 № 328 "О порядке осуществления контроля за незаселенными жилыми помещениями муниципального жилищного фонда" </t>
  </si>
  <si>
    <t xml:space="preserve">08.02.2011 - не установлен  </t>
  </si>
  <si>
    <t xml:space="preserve">Постановление мэрии города от 27.10.2020 № 4393 "Об утверждении муниципальной программы "Обеспечение безопасности жизнедеятельности населения города Череповца" на 2021-2025 годы" </t>
  </si>
  <si>
    <t>Соглашение от 29.04.2019 № 19730000-1-2019-015 о предоставлении субсидии из бюджета Российской Федерации местному бюджету</t>
  </si>
  <si>
    <t>03.06.2020 - не установлен</t>
  </si>
  <si>
    <t>15.04.2019 - не установлен</t>
  </si>
  <si>
    <t>21.12.2014 - не установлен </t>
  </si>
  <si>
    <t>30.01.2013 - не установлен</t>
  </si>
  <si>
    <t>Постановление Правительства Вологодской области от 01.06.2020 № 607 "О порядке и сроках составления списков и запасных списков кандидатов в присяжные заседатели муниципальных образований"</t>
  </si>
  <si>
    <t>18.07.2018 - не установлен</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</si>
  <si>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</si>
  <si>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 xml:space="preserve">Соглашение от 17.03.2020 № 19730000-1-2019-029 о предоставлении субсидии из областного бюджета бюджетам муниципальных образований Вологодской области на софинансирование расходных обязательств на приобретение музыкальных инструментов, оборудования и учебных материалов для детских школ искусств по видам искусств </t>
  </si>
  <si>
    <t>17.03.2020 - не установлен</t>
  </si>
  <si>
    <t>16.04.2019 - не установлен</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</si>
  <si>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</si>
  <si>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</si>
  <si>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03.08.2011 - не установлен</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</si>
  <si>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</si>
  <si>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01.07.2006 - не установлен</t>
  </si>
  <si>
    <t>Объем средств на исполнение расходного обязательства (руб.)</t>
  </si>
  <si>
    <t>Реестр расходных обязательств муниципального образования "Город Череповец"</t>
  </si>
  <si>
    <t>Код бюджетной классификации   (раздел, подраздел)</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</si>
  <si>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</si>
  <si>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подпункт, пункт, часть, статья, глава, раздел</t>
  </si>
  <si>
    <t>1</t>
  </si>
  <si>
    <t>дата вступления в силу и срок действия</t>
  </si>
  <si>
    <t>ИТОГО</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</si>
  <si>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</si>
  <si>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</si>
  <si>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Закон Вологодской области от 03.11.2006 № 1514-ОЗ "О территориальных избирательных комиссиях в Вологодской области"</t>
  </si>
  <si>
    <t>01.01.2009, 06.10.2003 - не установлен</t>
  </si>
  <si>
    <t>Постановление Череповецкой городской Думы от 08.08.2005 № 84 "О принятии Устава городского округа город Череповец Вологодской области"</t>
  </si>
  <si>
    <t>Постановление главы Череповецкой городской Думы от 02.09.2019 № 10-па "О представительских расходах в Череповецкой городской Думе"</t>
  </si>
  <si>
    <t xml:space="preserve">Решение Череповецкой городской Думы от 24.12.2019 № 223 "О Положении о муниципальных заимствованиях в городе Череповце"      </t>
  </si>
  <si>
    <t>21.05.2021 - 15.12.2021</t>
  </si>
  <si>
    <t>17.07.2012 - не установлен</t>
  </si>
  <si>
    <t>Постановление мэрии города от 06.07.2012 № 3773 "О выделении и использовании бюджетных ассигнований резервного фонда мэрии города"</t>
  </si>
  <si>
    <t>25.09.2012 - не установлен</t>
  </si>
  <si>
    <t>12.07.2011 - не установлен</t>
  </si>
  <si>
    <t>27.12.2006 - не установлен</t>
  </si>
  <si>
    <t>24.06.2019 - не установлен</t>
  </si>
  <si>
    <t>21.11.2013 - не установлен</t>
  </si>
  <si>
    <t>01.03.2016 - не установлен</t>
  </si>
  <si>
    <t>01.07.2013 - не установлен</t>
  </si>
  <si>
    <t>22.06.2016 - не установлен</t>
  </si>
  <si>
    <t>01.01.2022 - не установлен       (01.01.2022 - 31.12.2024)</t>
  </si>
  <si>
    <t>Постановление мэрии города от 28.10.2021 № 4150 "Об утверждении муниципальной программы "Развитие физической культуры и спорта в городе Череповце" на 2022-2024 годы"</t>
  </si>
  <si>
    <t>Приказ КФиС от 29.07.2019 № 53/10-01-07 "Об утверждении порядков оказания муниципальных услуг (выполнения муниципальных работ)"</t>
  </si>
  <si>
    <t>29.07.2019 - не установлен</t>
  </si>
  <si>
    <t xml:space="preserve">Приказ КФиС от 30.12.2019 № 10-01-07/115 "Об утверждении Порядка определения нормативных затрат на оказание (выполнение) мунциипальных услуг (работ), применяемых при расчете объема субсидии на финансовое обеспечение выполнения муниципального задания подведомственными комитету по физической культуре и спорту мэрии учреждениями" </t>
  </si>
  <si>
    <t>30.12.2019 - не установлен</t>
  </si>
  <si>
    <t>Распоряжение мэрии города Череповца от 12.10.2021 № 1381-р "О предоставлении в 2021 году муниципальному автономному учреждению "Спортивный клуб Череповец" субсидии из городского бюджета на осуществление капитальных вложений в объекты капитального строительства муниципальной собственности по строительству объекта "Физкультурно - оздоровительный комплекс открытого типа" (территория школы № 33)"</t>
  </si>
  <si>
    <t>Распоряжение мэрии города от 12.03.2021 № 370-р "Об утверждении Порядка определения объема и условия предоставления из городского бюджета субсидий на иные цели"</t>
  </si>
  <si>
    <t>Постановление мэрии города от 18.08.2021 № 3375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являющимся государственными (муниципальными) учреждениями на финансовое обеспечение затрат, возникающих при реализации мероприятий, направленных на поддержку и развитие волейбола в городе Череповце, обеспечение участия команд в Кубке и чемпионате России по волейболу среди женских команд"</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</si>
  <si>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</si>
  <si>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Постановление мэрии города от 20.07.2016 № 3213 "Об утверждении Порядка формирования фонда оплаты труда работников мэрии города"</t>
  </si>
  <si>
    <t>Постановление мэрии города от 30.12.2010 № 5417 "О Положении о порядке назначения и выплаты ежемесячного денежного поощрения лицам, замещавшим  должности муниципальной службы в мэрии города"</t>
  </si>
  <si>
    <t>Постановление мэрии города от 06.07.2016 № 2955 "Об утверждении Порядка осуществления единовременной выплаты муниципальным служащим при предоставлении ежегодного оплачиваемого отпуска"</t>
  </si>
  <si>
    <t>Постановление мэрии города от 18.03.2020 № 1200 "Об утверждении Положения о поощрении муниципальных служащих мэрии города"</t>
  </si>
  <si>
    <t>18.03.2020 - не установлен</t>
  </si>
  <si>
    <t>расходы на обеспечение подготовки градостроительной документации и нормативно-правовой базы;                                                                                                                                                                                                                                                                                                                                                                                                                                    создание условий для формирования комфортной городской среды</t>
  </si>
  <si>
    <t>10.10.2013 - 31.12.2021</t>
  </si>
  <si>
    <t>Постановление мэрии города от 03.11.2020 № 4482 "О разработке документации по планировке территории 143в микрорайона в Зашекснинском районе города Череповца"</t>
  </si>
  <si>
    <t>03.11.2020 - не установлен</t>
  </si>
  <si>
    <t>Постановление мэрии города от 26.10.2021 № 4134 "Об утверждении муниципальной программы "Реализация градостроительной политики города Череповца" на 2022-2024 годы"</t>
  </si>
  <si>
    <t>01.11.2021 - не установлен</t>
  </si>
  <si>
    <t>Постановление мэрии города от 01.11.2021 № 4213  "О подготовке документации по планировке территории линейного объекта"</t>
  </si>
  <si>
    <t>Постановление мэрии города от 08.04.2021 № 1578 "О проведении открытого конкурса на эскизное решение въездного знака в город Череповец"</t>
  </si>
  <si>
    <t>08.04.2021 - не устанолвен</t>
  </si>
  <si>
    <t>Постановление мэрии города от 29.10.2021 № 4210  "О проведении открытого архитектурного конкурса на разработку архитектурно-художественной концепции по строительству театра для детей и молодежи в городе Череповце"</t>
  </si>
  <si>
    <t>Постановление Правительства Вологодской области от 13.05.2019 № 446
"О государственной программе "Обеспечение профилактики правонарушений, безопасности населения и территории Вологодской области в 2021 - 2025 годах"</t>
  </si>
  <si>
    <t>Распоряжение мэрии города от 21.01.2021 № 65-р "Об утверждении Порядка определения объема  и условий предоставления из городского бюджета субсидий на иные цели"</t>
  </si>
  <si>
    <t>Распоряжение мэрии города от 21.01.2021 № 65-р "Об утверждении Порядка определения объема и условий предоставления из городского бюджета субсидий на иные цели"</t>
  </si>
  <si>
    <t>09.10.2015 - 31.12.2021</t>
  </si>
  <si>
    <t>Постановление мэрии города от 26.10.2021 № 4133 "Об утверждении муниципальной программы "Развитие культуры и искусства в городе Череповце" на 2022-2027 годы"</t>
  </si>
  <si>
    <t xml:space="preserve">Постановление мэрии города от 29.03.2019 № 1266 "Об утверждении Положения о системе оплаты труда работников муниципальных учреждений дополнительного образования, подведомственных управлению по делам культуры мэрии" </t>
  </si>
  <si>
    <t>27.01.2021 - не установлен</t>
  </si>
  <si>
    <t>Постановление Правительства Вологодской области от 27.05.2019 № 495 "Об утверждении государственной программы "Развитие культуры, туризма и архивного дела Вологодской области на 2021-2025 годы"</t>
  </si>
  <si>
    <t>01.01.2021 -31.12.2021</t>
  </si>
  <si>
    <t xml:space="preserve">17.11.1992 - не установлен </t>
  </si>
  <si>
    <t>Распоряжение мэрии города от 12.03.2021 № 367-р "О финансировании расходов на комплектование книжных фондов муниципальных библиотек города"</t>
  </si>
  <si>
    <t>17.11.1992 - не  установлен</t>
  </si>
  <si>
    <t xml:space="preserve">Постановление мэрии города от 26.10.2021 № 4133 "Об утверждении муниципальной программы "Развитие культуры и искусства в городе Череповце" на 2022-2027 годы"                                                                                                                                      </t>
  </si>
  <si>
    <t>Распоряжение мэрии города от 21.01.2021 № 65-р " Об утверждении Порядка определения объема  и условий предоставления из городского бюджета субсидий на иные цели"</t>
  </si>
  <si>
    <t>Закон Российской Федерации от 09.10.1992 № 3612-1 "Основы законодательства Российской Федерации о культуре"</t>
  </si>
  <si>
    <t>Распоряжение мэрии города от 21.01.2021 № 64-р "Об утверждении Порядка определения объема и условий предоставления из городского бюджета субсидий на иные цели"</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</si>
  <si>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2014 - 2023 годы"</t>
  </si>
  <si>
    <t xml:space="preserve">Распоряжение мэрии города от 21.01.2021 № 65-р "Об утверждении Порядка определения объема  и условий предоставления из городского бюджета субсидий на иные цели" </t>
  </si>
  <si>
    <t>01.01.2022 - не установлен (01.01.2022-31.12.2025)</t>
  </si>
  <si>
    <t xml:space="preserve">09.10.2015 - 31.12.2021  </t>
  </si>
  <si>
    <t>Постановление мэрии города от 09.10.2015 № 5369 "Об утверждении муниципальной программы "Развитие культуры и туризма в городе Череповце на 2016-2023 годы"</t>
  </si>
  <si>
    <t>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t>
  </si>
  <si>
    <t>Распоряжение мэрии города от 30.03.2021 № 472-р "О финансировании расходов на благоустройство объектов туристской индустрии в муниципальных образованиях области"</t>
  </si>
  <si>
    <t>11.03.2021 - не установлен</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</si>
  <si>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</si>
  <si>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Распоряжение мэрии города от 23.03.2021 № 405-р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комплексного обслуживания" на 2021 год"</t>
  </si>
  <si>
    <t>23.03.2021 - 31.12.2021</t>
  </si>
  <si>
    <t>Распоряжение мэрии города от 02.02.2021 № 134-р "Об утверждении Порядка определения объема и условий предоставления из городского и областного бюджетов субсидий на иные цели муниципальному автономному учреждению "Центр муниципальных информационных ресурсов и технологий" на 2021 год"</t>
  </si>
  <si>
    <t>Постановление мэрии города от 27.02.2019 № 738 "Об утверждении Положения о системе оплаты труда в муниципальном автономном учреждении "Центр муниципальных информационных ресурсов и технологий"</t>
  </si>
  <si>
    <t>Постановление мэрии города от 22.10.2021 № 4072 "Об утверждении муниципальной программы "Обеспечение жильем отдельных категорий граждан" на 2022 - 2025 годы"</t>
  </si>
  <si>
    <t>01.01.2022 - не установлен (01.01.2022 - 31.12.2025)</t>
  </si>
  <si>
    <t xml:space="preserve">01.01.2018 - не установлен </t>
  </si>
  <si>
    <t>Распоряжение мэрии города от 12.04.2021 № 542-р "О возложении функций по реализации порядка предоставления и расходования субсидии для предоставления социальных выплат молодым семьям"</t>
  </si>
  <si>
    <t>12.04.2021 - не установлен</t>
  </si>
  <si>
    <t>19.02.2021 - 31.12.2021</t>
  </si>
  <si>
    <t xml:space="preserve">Соглашение от 19.02.2021 № 19730000-1-2021-016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2021-2025 годы" </t>
  </si>
  <si>
    <t>Постановление мэрии города от 20.09.2012 № 4980 "Об утверждении Порядка выплаты денежного вознаграждения гражданам, добровольно сдавшим незаконно хранящееся оружие, боеприпасы и взрывчатые вещества"</t>
  </si>
  <si>
    <t>08.10.2013 - 31.12.2021</t>
  </si>
  <si>
    <t>21.01.2021 - 31.12.2021</t>
  </si>
  <si>
    <t xml:space="preserve">Соглашение от 21.01.2021 № 18 о предоставлении субсидии из областного бюджета бюджету муниципального образования области на внедрение и/или эксплуатацию аппаратно-программного комплекса "Безопасный город" </t>
  </si>
  <si>
    <t>12.03.2021 - 31.12.2021</t>
  </si>
  <si>
    <t>15.02.2021 - 31.12.2021</t>
  </si>
  <si>
    <t>Распоряжение мэрии города от 08.04.2021 № 539-р "О расходовании в 2021 году средств на реализацию мероприятий муниципальной программы "Содействие развитию потребительского рынка в городе Череповце на 2013-2023 годы"</t>
  </si>
  <si>
    <t>20.11.2012 - 31.12.2021</t>
  </si>
  <si>
    <t>Постановление мэра города от 02.07.2001 № 2322 "О создании муниципального учреждения "Череповецкий центр хранения документации"</t>
  </si>
  <si>
    <t>01.10.2001 - не установлен</t>
  </si>
  <si>
    <t>Постановление мэрии города от 14.03.2019 № 992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</si>
  <si>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24.12.1994 - не установлен</t>
  </si>
  <si>
    <t>Постановление мэрии города от 26.02.2019 № 717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</si>
  <si>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</si>
  <si>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Распоряжение мэрии города от 06.03.2021 № 93-р "Об установлении лимита сотовой связи"</t>
  </si>
  <si>
    <t>06.03.2021 - не установлен</t>
  </si>
  <si>
    <t>Распоряжение мэрии города от 16.04.2021 № 582-р "Об утверждении значеий нормативных затрат, связанных с выполнением муниципальных работ муниципальным бюджетным учреждением "Спасательная служба"</t>
  </si>
  <si>
    <t>16.04.2021 - не установлен</t>
  </si>
  <si>
    <t>11.01.2020 - 31.12.2021</t>
  </si>
  <si>
    <t xml:space="preserve">Соглашение от 11.01.2021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 </t>
  </si>
  <si>
    <t xml:space="preserve">Соглашение от 18.06.2021 № 2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инструмента" на 2021 год </t>
  </si>
  <si>
    <t xml:space="preserve">Соглашение от 02.04.2021 № 1 о порядке и условиях предоставления муниципальному бюджетному учреждению "Спасательная служба" субсидии на иные цели "Приобретение автотранспортного средства" на 2021 год </t>
  </si>
  <si>
    <t>18.02.2021 - 31.12.2021</t>
  </si>
  <si>
    <t xml:space="preserve">Договор от 13.01.2021 № 2/01-01-39 о предоставлении субсидии из городского бюджета </t>
  </si>
  <si>
    <t>13.01.2021 - 31.12.2021</t>
  </si>
  <si>
    <t xml:space="preserve">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 </t>
  </si>
  <si>
    <t xml:space="preserve">Постановление Череповецкой городской Думы от 08.08.2005 № 84 "О принятии Устава городского округа город Череповец Вологодской области"                                                                                            </t>
  </si>
  <si>
    <t>0104, 0113</t>
  </si>
  <si>
    <t>22.10.2021 - не установлен</t>
  </si>
  <si>
    <t>Постановление мэрии города от 26.10.2021 № 4138 "Об утверждении муниципальной программы "Здоровый город" на 2022 - 2024 годы"</t>
  </si>
  <si>
    <t>Постановление мэрии города от 23.04.2021 № 1730 "О проведении конкурса танцевального мастерства "Танц-плантация"</t>
  </si>
  <si>
    <t xml:space="preserve">Распоряжение мэрии города от 23.04.2021 № 620-р "Об осуществлении закупок товаров, работ и услуг по производству и распространению социальной рекламы здорового образа жизни" </t>
  </si>
  <si>
    <t>Постановление мэрии города от 12.03.2019 № 966 "Об утверждении Положения о системе оплаты труда работников муниципального казенного учреждения "Центр комплексного обслуживания"</t>
  </si>
  <si>
    <t>01.06.2019 - 28.04.2021</t>
  </si>
  <si>
    <t xml:space="preserve">Распоряжение мэрии города от 23.08.2021 № 1143-р "Об использовании в 2021 году средств на реализацию мероприятий по строительству, реконструкции, капитальному ремонту и ремонту зданий дошкольных образовательных организаций, организаций дополнительного образования" </t>
  </si>
  <si>
    <t xml:space="preserve">Распоряжение мэрии города от 23.08.2021 № 1144-р "Об использовании в 2021 году средств на реализацию мероприятий по строительству, реконструкции, капитальному ремонту и ремонту зданий общеобразовательных организаций" </t>
  </si>
  <si>
    <t>Распоряжение мэрии города от 18.02.2021 № 234-р "Об утверждении Порядка определения объема и условий предоставления из городского бюджета субсидий на иные цели"</t>
  </si>
  <si>
    <t>09.11.2021 - 31.12.2021</t>
  </si>
  <si>
    <t>Постановление мэрии города от 26.04.2021 № 1801 "Об утверждении Положения о системе оплаты труда работников муниципального автономного учреждения "Центр комплексного обслуживания"</t>
  </si>
  <si>
    <t>29.04.2021 - не установлен</t>
  </si>
  <si>
    <t>Соглашение от 11.01.2021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</si>
  <si>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 xml:space="preserve">Постановление мэрии города от 12.03.2019 № 946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 </t>
  </si>
  <si>
    <t>0401, 0410</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</si>
  <si>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</si>
  <si>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02.08.2011 - не установлен</t>
  </si>
  <si>
    <t>Постановление мэрии города от 11.10.2019 № 4844 "О создании муниципального  автономного учреждения "Центр муниципальных информационных ресурсов и технологий"</t>
  </si>
  <si>
    <t>11.10.2019 - не установлен</t>
  </si>
  <si>
    <t>подпункт 1.2.1.</t>
  </si>
  <si>
    <t xml:space="preserve">Распоряжение заместителя мэра города от 27.07.2021 № 1056-р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на 2021 год и плановый период 2022 и 2023 годов" </t>
  </si>
  <si>
    <t>Распоряжение мэрии города от 02.02.2021 № 134-р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муниципальных информационных ресурсов и технологий" на 2021 год"</t>
  </si>
  <si>
    <t xml:space="preserve">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</si>
  <si>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2014 - 2023 годы"</t>
  </si>
  <si>
    <t>01.01.2022 - не установлен (01.01.2022 - 31.12.2024)</t>
  </si>
  <si>
    <t>Постановление мэрии города от 25.10.2021 № 4083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2022 - 2024 годы"</t>
  </si>
  <si>
    <t>22.12.2012 - 31.12.2021</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</si>
  <si>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</si>
  <si>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01.07.2012 - не установлен</t>
  </si>
  <si>
    <t xml:space="preserve">Постановление мэрии города от 29.11.2012 № 6107 "О мерах социальной помощи" </t>
  </si>
  <si>
    <t>Постановление мэрии города от 18.01.2006 № 75 "О Порядке выплат лицам, награжденным Почетным знаком "За особые заслуги перед городом Череповцом"</t>
  </si>
  <si>
    <t>Постановление мэрии города  от 22.03.2016 № 1097 "О Порядке компенсации части стоимости путевок в организации отдыха детей и из оздоровления"</t>
  </si>
  <si>
    <t>24.03.2016 - не установлен</t>
  </si>
  <si>
    <t xml:space="preserve">Постановление мэрии города от 24.06.2019 № 2979 "Об утверждении устава муниципального казенного учреждения "Информационное мониторинговое агентство "Череповец" </t>
  </si>
  <si>
    <t>Постановление мэрии города от 14.03.2019 № 991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</si>
  <si>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Постановление мэрии города от 10.10.2012 № 5376 "Об утверждении муниципальной программы "Развитие молодежной политики" на 2013-2023 годы"</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</si>
  <si>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</si>
  <si>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 xml:space="preserve">Постановление мэрии города от 25.10.2021 № 4084 "Об утверждении муниципальной программы "Развитие молодежной политики" на 2022-2024 годы" </t>
  </si>
  <si>
    <t xml:space="preserve">Договор от 27.02.1998 б/н об образовании Союза городов Центра и Северо-запада России (учредительный договор) </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</si>
  <si>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</si>
  <si>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01.06.2017 - не установлен</t>
  </si>
  <si>
    <t>05.07.2017 - не установлен</t>
  </si>
  <si>
    <t>Распоряжение мэрии города от 22.03.2021 № 403-р "О расходовании средств"</t>
  </si>
  <si>
    <t>22.03.2021 - 31.12.2021</t>
  </si>
  <si>
    <t>03.09.2004 - не установлен</t>
  </si>
  <si>
    <t>Федеральный закон от 20.08.2004 № 113-ФЗ "О присяжных заседателях федеральных судов общей юрисдикции в Российской Федерации"</t>
  </si>
  <si>
    <t xml:space="preserve">Закон Вологодской области от 28.04.2006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</si>
  <si>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19.07.2006 - не установлен                    </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</si>
  <si>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</si>
  <si>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12.02.2016 № 597 "О порядке расходования субвенций на передаваемые полномочия в сфере архивного дела"</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</si>
  <si>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</si>
  <si>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</si>
  <si>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Постановление Правительства Вологодской области от 01.02.2021 № 104 "Об утверждении Порядка предоставления субвенций бюджетам муниципальных образований области на осуществление отдельных государственных полномочий по подготовке и проведению Всероссийской переписи населения 2020 года"</t>
  </si>
  <si>
    <t>03.02.2021 - не установлен</t>
  </si>
  <si>
    <t>расходы на подготовку и проведение Всероссийской переписи населения 2020 года</t>
  </si>
  <si>
    <t>расходы на предоставление единовременной денежной выплаты взамен предоставления земельного участка гражданам, имеющим трех и более детей</t>
  </si>
  <si>
    <t>расходы на возмещение затрат на прием платежей по договорам найма</t>
  </si>
  <si>
    <t xml:space="preserve">Контракт от 29.03.2021 № 29/01-01-19 на оказание услуг по приему и зачислению платежей по договорам найма </t>
  </si>
  <si>
    <t>29.03.2021 - 31.12.2021</t>
  </si>
  <si>
    <t>01.01.2021 - не установлен</t>
  </si>
  <si>
    <t>01.11.2012 -31.12.2021</t>
  </si>
  <si>
    <t>01.01.2020 -            31.12.2021</t>
  </si>
  <si>
    <t>01.01.2022 -           31.12.2024</t>
  </si>
  <si>
    <t xml:space="preserve">Постановление мэрии города от 22.10.2021 № 4070 "Об утверждении муниципальной программы "Развитие образования" на 2022-2024 годы" </t>
  </si>
  <si>
    <t>Приказ управления образования мэрии от 25.12.2020 № 1696 "Об утверждении базовых нормативов затрат на оказание муниципальных услуг (выполнение работ), отраслевых корректирующих коэффициентов, нормативных затрат на оказание муниципальных услуг (выполнение работ) образовательными учреждениями на 2021 год"</t>
  </si>
  <si>
    <t>01.01.2021 -    31.12.2021</t>
  </si>
  <si>
    <t>Распоряжение мэрии города от 29.04.2021 № 665-р "Об утверждении Порядка определения объема и условий предоставления из городского бюджета субсидии на иные цели"</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</si>
  <si>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</si>
  <si>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Распоряжение мэрии города от 03.02.2021 № 145-р "Об утверждении Порядка определения объема и условий предоставления из городского бюджета субсидии на иные цели"</t>
  </si>
  <si>
    <t>Постановление мэрии города от 20.01.2021 № 162 "Об утверждении программы персонифицированного финансирования дополнительного образования в городе Череповце на 2021 год"</t>
  </si>
  <si>
    <t xml:space="preserve">Распоряжение мэрии города от 18.02.2021 № 234-р "Об утверждении Порядка определения объема и условий предоставления субсидий из городского бюджета на иные цели" </t>
  </si>
  <si>
    <t>18.02.2021 -          31.12.2021</t>
  </si>
  <si>
    <t>Распоряжение мэрии города от 29.07.2021 № 1067-р "Об использовании в 2021 году средств на проведение мероприятий по обеспечению условий для организации питания обучающихся в муниципальных общеобразовательных организациях"</t>
  </si>
  <si>
    <t>29.07.2021 -           31.12.2021</t>
  </si>
  <si>
    <t>Распоряжение мэрии города от 16.03.2021 № 377-р "Об утверждении Порядка определения объёма и условий предоставления из городского бюджета субсидии на иные цели"</t>
  </si>
  <si>
    <t>16.03.2021 - 31.12.2021</t>
  </si>
  <si>
    <t>Распоряжение мэрии города от 01.07.2021 № 950-р "Об финансировании расходов на реализацию мероприятий по предупреждению детского дорожно-транспортного травматизма"</t>
  </si>
  <si>
    <t>Распоряжение мэрии города от 20.05.2021 № 727-р "О финансировании расходов на проведение работ по повышению уровня доступности для инвалидов и других маломобильных групп населения"</t>
  </si>
  <si>
    <t>20.05.2021 - 20.07.2021</t>
  </si>
  <si>
    <t xml:space="preserve">Распоряжение мэрии города от 29.07.2021 № 1066-р "Об использовании в 2021 году средств на проведение работ по повышению уровня доступности для инвалидов и других маломобильных групп населения"             </t>
  </si>
  <si>
    <t>29.07.2021 -         31.12.2021</t>
  </si>
  <si>
    <t>Распоряжение мэрии города от 03.02.2021 № 144-р "О расходах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t>
  </si>
  <si>
    <t>03.02.2021 - 31.12.2021</t>
  </si>
  <si>
    <t>Распоряжение мэрии города от 05.04.2021 № 509-р "О финансировании расходов на создание детских технопарков "Кванториум"</t>
  </si>
  <si>
    <t xml:space="preserve">05.04.2021 -           31.12.2021      </t>
  </si>
  <si>
    <t>25.01.2021 - 31.12.2021</t>
  </si>
  <si>
    <t>Распоряжение мэрии города от 04.06.2021 № 833-р "О финансировании расходов на реализацию мероприятий по оказанию содействия в трудоустройстве незанятых инвалидов на оборудованные (оснащенные) для них рабочие места"</t>
  </si>
  <si>
    <t>04.06.2021 - 31.12.2021</t>
  </si>
  <si>
    <t>24.03.2021 - 31.12.2021</t>
  </si>
  <si>
    <t xml:space="preserve">Соглашение от 24.03.2021 № 13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на оборудованные (оснащенные) для них рабочие места </t>
  </si>
  <si>
    <t>Закон Вологодской области от 02.06.2020 № 4714-ОЗ "О внесении изменений в статьи 3 и 4 Закона области "О мерах социальной поддержки отдельных категорий граждан в целях реализации права на образование"</t>
  </si>
  <si>
    <t>13.06.2020 - не установлен</t>
  </si>
  <si>
    <t>Распоряжение мэрии города от 29.04.2021 № 666-р "Об утверждении Порядка определения объема и условий предоставления из городского бюджета субсидии на иные цели"</t>
  </si>
  <si>
    <t>Распоряжение мэрии города от 26.01.2021 № 82-р "Об утверждении Порядка определения объема и условий предоставления из городского бюджета субсидии на иные цели"</t>
  </si>
  <si>
    <t>0702, 1004</t>
  </si>
  <si>
    <t>0701, 0702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</si>
  <si>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</si>
  <si>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В-03.000.26</t>
  </si>
  <si>
    <t>Распоряжение мэрии города от 26.03.2021 № 449-р "Об утверждении Порядка определения объема и условий предоставления из городского бюджета субсидии на иные цели"</t>
  </si>
  <si>
    <t>расходы на формирование комплексной системы выявления, развития и поддержки одаренных детей и молодых талантов</t>
  </si>
  <si>
    <t>расходы на выплату компенсации, выплачиваемой родителям (законным представителям) детей, посещающих частный детский сад</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</si>
  <si>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t>
  </si>
  <si>
    <t>Постановление мэрии города от 30.12.2020 № 5590 "О перечне объектов капитальных ремонтов на 2021 год и плановый период 2022 и 2023 годов"</t>
  </si>
  <si>
    <t>Распоряжение мэрии города от 12.02.2021 № 208-р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</si>
  <si>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12.02.2021 - 31.12.2021</t>
  </si>
  <si>
    <t>Постановление мэрии города от 26.10.2021 № 4137 "Об утверждении муниципальной программы "Развитие земельно-имущественного комплекса города Череповца" на 2022 - 2025 годы"</t>
  </si>
  <si>
    <t>08.02.2021 - 31.12.2021</t>
  </si>
  <si>
    <t>08.07.2021 - 31.12.2021</t>
  </si>
  <si>
    <t>расходы на содержание имущества казны: коммунальные услуги, текущее содержание и охрана объектов, приобретение материалов для ремонта, утилизация списанных объектов имущества, входящих в состав муниципальной казны, хранение имущества казны, текущий ремонт объектов, входящих в состав имущества муниципальной казны, прочие работы</t>
  </si>
  <si>
    <t>14.07.2021 - 31.12.2021</t>
  </si>
  <si>
    <t>12.11.2007 - не установлен</t>
  </si>
  <si>
    <t>Постановление мэрии города от 30.12.2020 № 5591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2021 год и плановый период 2022 и 2023 годов"</t>
  </si>
  <si>
    <t>Распоряжение мэрии города от 26.01.2021 № 84-р "Об использовании в 2021 году субсидии на осуществление дорожной деятельности за счет бюджетных ассигнований Дорожного фонда Вологодской области"</t>
  </si>
  <si>
    <t>26.01.2021 -
31.12.2021</t>
  </si>
  <si>
    <t>Распоряжение мэрии города от 18.02.2021 № 238-р "Об использовании в 2021 году субсидии на реализацию мероприятий по обеспечению безопасности и организации дорожного движения автомобильных дорог"</t>
  </si>
  <si>
    <t>01.01.2022 - не установлен
(01.01.2022 - 31.12.2024)</t>
  </si>
  <si>
    <t>А-00.008.03</t>
  </si>
  <si>
    <t>расходы на приобретение трамвайных вагонов в рамках реализации мероприятий регионального проекта "Чистый воздух"</t>
  </si>
  <si>
    <t>Постановление мэрии города от 18.10.2018 № 4496 "Об утверждении муниципальной программы "Охрана окружающей среды" на 2019 - 2024 годы"</t>
  </si>
  <si>
    <t>10.11.2021 - 31.12.2021</t>
  </si>
  <si>
    <t>12.03.2021 - не установлен</t>
  </si>
  <si>
    <t xml:space="preserve">Распоряжение мэрии города от 19.04.2021 № 583-р "Об использовании субсидии из областного бюджета на реализацию подпрограммы "Создание условий для отдыха детей, их оздоровления и занятости в Вологодской области" государственной программы "Социальная поддержка граждан в Вологодской области на 2021 - 2025 годы"	</t>
  </si>
  <si>
    <t>Распоряжение мэрии города от 26.01.2021 № 83-р "Об использовании субсидии из областного бюджета на реализацию мероприятий на создание дополнительных мест для детей в возрасте от 1,5 до 3 лет в образовательных организациях"</t>
  </si>
  <si>
    <t>26.01.2021 - не установлен</t>
  </si>
  <si>
    <t xml:space="preserve">Распоряжение мэрии города от 19.04.2021 № 584-р "Об использовании субсидии из областного бюджета на реализацию мероприятий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t>
  </si>
  <si>
    <t>19.04.2021 - 31.12.2021</t>
  </si>
  <si>
    <t>Распоряжение мэрии города от 29.07.2021 № 1066-р "Об использовании средств на проведение работ по повышению уровня доступности для инвалидов и других маломобильных групп населения"</t>
  </si>
  <si>
    <t>Распоряжение мэрии города от 23.08.2021 № 1143-р "Об использовании в 2021 году средств на реализацию мероприятий по строительству, реконструкции, капитальному ремонту и ремонту зданий дошкольных образовательных организаций, организаций дополнительного образования"</t>
  </si>
  <si>
    <t>23.08.2021 - 31.12.2021</t>
  </si>
  <si>
    <t>Постановление мэрии города от 26.10.2021 № 4132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2022 - 2025 годы"</t>
  </si>
  <si>
    <t>0503, 0701, 1102</t>
  </si>
  <si>
    <t>Распоряжение мэрии города от 23.03.2021 № 411-р "Об использовании в 2021 году субсидии из областного бюджета на строительство и реконструкцию объектов физической культуры и спорта"</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</si>
  <si>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</si>
  <si>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17.03.2021 - не установлен</t>
  </si>
  <si>
    <t>0503, 0412</t>
  </si>
  <si>
    <t>Распоряжение мэрии города от 09.03.2021 № 335-р "Об использовании субсидии в 2021 году из федерального и областного бюджетов на поддержку муниципальных программ формирования современной городской среды"</t>
  </si>
  <si>
    <t>09.03.2021 - 31.12.2021</t>
  </si>
  <si>
    <t>Распоряжение мэрии города от 09.03.2021 № 336-р "Об использовании в 2021 году иного межбюджетного трансферта из областного бюджета на реализацию проекта создания комфортной городской среды"</t>
  </si>
  <si>
    <t xml:space="preserve">0113 </t>
  </si>
  <si>
    <t xml:space="preserve">Решение Череповецкой городской Думы от 24.06.2008 № 80 "О Положении об установке и эксплуатации рекламных конструкций на территории города Череповца"                                                                                                                                                                                                                                                   </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</si>
  <si>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</si>
  <si>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Распоряжение мэрии города от 08.02.2021 № 156-р "О выделении денежных средств на демонтаж рекламных конструкций"</t>
  </si>
  <si>
    <t>Распоряжение мэрии города от 18.02.2021 № 239-р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в 2021 году"</t>
  </si>
  <si>
    <t>Б-00.005.09</t>
  </si>
  <si>
    <t>расходы на финансовое обеспечение деятельности МАУ "Череповец-Проект"</t>
  </si>
  <si>
    <t>Постановление мэрии города от 27.04.2021 № 1803 "О создании муниципального автономного учреждения "Череповец-Проект"</t>
  </si>
  <si>
    <t>27.04.2021 - не установлен</t>
  </si>
  <si>
    <t>Постановление мэрии города от 08.07.2021 № 2817 "Об утверждении устава муниципального автономного учреждения "Череповец-Проект"</t>
  </si>
  <si>
    <t>08.07.2021 - не установлен</t>
  </si>
  <si>
    <t>Распоряжение мэрии города от 22.10.2021 № 1421-р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"Череповец-Проект"</t>
  </si>
  <si>
    <t>Постановление мэрии города от 08.09.2021 № 3593 "Об утверждении Положения о системе оплаты труда работников муниципального автономного учреждения "Череповец-Проект"</t>
  </si>
  <si>
    <t>14.09.2021 - не установлен</t>
  </si>
  <si>
    <t>08.04.2021 - 31.12.2021</t>
  </si>
  <si>
    <t>01.01.2021 - 31.12.2021</t>
  </si>
  <si>
    <t>Постановление мэрии города от 28.10.2021  № 4149 "Об утверждении муниципальной программы "Развитие жилищно-коммунального хозяйства города Череповца" на 2022 - 2024 годы"</t>
  </si>
  <si>
    <t>Постановление Правительства Вологодской области от 25.03.2019 № 286 "Об утверждении государственной программы Вологодской области "Дорожная сеть и транспортное обслуживание в 2021 - 2025 годах"</t>
  </si>
  <si>
    <t>29.03.2019 - не установлен</t>
  </si>
  <si>
    <t>27.09.2012 - не установлен</t>
  </si>
  <si>
    <t>А-00.008.04</t>
  </si>
  <si>
    <t xml:space="preserve">возмещение недополученных доходов и финансовое возмещение затрат в связи с оказанием транспортных услуг населению МУП "Автоколонна № 1456, а также в целях исключения банкротства предприятия вследствие возникновения обстоятельств непреодолимой силы
</t>
  </si>
  <si>
    <t>24.05.2021 - не установлен</t>
  </si>
  <si>
    <t xml:space="preserve">расходы на мероприятия по установлению, изменению, отмене маршрута регулярных перевозок в городе по регулируемым тарифам                                                                                                  </t>
  </si>
  <si>
    <t>Распоряжение мэрии города от 10.11.2021 № 1497-р "Об использовании в 2021 году иного межбюджетного трансферта из областного бюджета на реализацию мероприятий по охране окружающей среды"</t>
  </si>
  <si>
    <t>0408, 0605</t>
  </si>
  <si>
    <t>Распоряжение мэрии города от 26.01.2021 № 96-р "Об использовании в 2021 году средств на реализацию мероприятий по сокращению доли загрязненных сточных вод"</t>
  </si>
  <si>
    <t>26.01.2021 - 31.12.2021</t>
  </si>
  <si>
    <t>расходы на обустройство и восстановление воинских захоронений в рамках подпрограммы "Патриотическое воспитание граждан"</t>
  </si>
  <si>
    <t>Постановление мэрии города от 28.10.2021 № 4149 "Об утверждении муниципальной программы "Развитие жилищно-коммунального хозяйства города Череповца" на 2022 - 2024 годы"</t>
  </si>
  <si>
    <t>Постановление мэрии города от 24.05.2021 № 2161 "Об утверждении порядка предоставления субсидии из городского бюджета на возмещение затрат МУП "Автоколонна № 1456" по оплате лизинговых платежей по договору финансовой аренды (лизинга) приобретения автобусов в 2021 году"</t>
  </si>
  <si>
    <t xml:space="preserve">Постановление мэрии города от 26.10.2021 № 4139 "Об утверждении муниципальной программы "Энергосбережение и повышение энергетической эффективности на территории муниципального образования "Город Череповец" на 2022 - 2024 годы"  </t>
  </si>
  <si>
    <t>Постановление мэрии города от 26.10.2021 № 4136 "Об утверждении муниципальной программы "Социальная поддержка граждан" на 2022 – 2024 годы"</t>
  </si>
  <si>
    <t xml:space="preserve">Постановление мэрии города от 08.10.2013 № 4729 "Об утверждении муниципальной программы "Социальная поддержка граждан" на 2014 - 2023 годы"   </t>
  </si>
  <si>
    <t>01.01.2014 -31.12.2021</t>
  </si>
  <si>
    <t xml:space="preserve">Распоряжение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 </t>
  </si>
  <si>
    <t>В-03.000.27</t>
  </si>
  <si>
    <t>расходы на реализацию мероприятий по цифровизации городского хозяйства в рамках подпрограммы "Благоустройство общественных территорий муниципальных образований области"</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</si>
  <si>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</si>
  <si>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</si>
  <si>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Распоряжение мэрии города от 08.07.2021 № 990-р "О выделении денежных средств на выполнение работ по оцифровке документов"</t>
  </si>
  <si>
    <t>Постановление мэрии города от 29.01.2021 № 273 "Об утверждении порядка предоставления в 2021 году из городского бюджета субсидии на увеличение уставного фонда МУП "Теплоэнергия"</t>
  </si>
  <si>
    <t>Распоряжение мэрии города от 08.02.2021 № 155-р "О выделении денежных средств на осуществление выплат возмещений собственникам, причиненных изъятием земельного участка и объектов недвижимости для муниципальных нужд"</t>
  </si>
  <si>
    <t>Распоряжение мэрии города от 08.02.2021 № 157-р "О выделени денежных средств на публикацию информационных сообщений в официальных печатных изданиях"</t>
  </si>
  <si>
    <t>Распоряжение мэрии города от 12.02.2021 № 206-р "О выделении денежных средств на размещение информационных сообщений на радио и интернет-ресурсах"</t>
  </si>
  <si>
    <t>Распоряжение мэрии города от 12.02.2021 № 207-р "О выделени денежных средств  на на осуществление выплат по решению суда и административных штрафов,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</si>
  <si>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Распоряжение мэрии города от 26.01.2021 № 84-р "Об использовании в 2021 году субсидии на осуществление дорожной деятельности за счет бюджетных ассигнований  Дорожного фонда Вологодской области"</t>
  </si>
  <si>
    <t xml:space="preserve">06.10.2021 -31.12.2021 </t>
  </si>
  <si>
    <t xml:space="preserve">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</si>
  <si>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</si>
  <si>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01.01.2022 - не установлен      (01.01.2022 - 31.12.2025)</t>
  </si>
  <si>
    <t>Постановление мэрии города от 25.10.2021 № 4082 "Об утверждении муниципальной программы "Обеспечение профилактики правонарушений и общественной безопасности в городе Череповце" на 2022-2025 годы"</t>
  </si>
  <si>
    <t xml:space="preserve">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 </t>
  </si>
  <si>
    <t xml:space="preserve">Соглашение от 12.03.2021 № 6 о предоставлении муниципальному автономному учреждению "Центр муниципальных информационных ресурсов и технологий" субсидии на иные цели на внедрение и/или эксплуатацию аппаратно-программного комплекса "Безопасный город" </t>
  </si>
  <si>
    <t xml:space="preserve">Соглашение от 15.02.2021 № 3 о предоставлении из городского бюджета муниципальному автономному учреждению "Центр муниципальных информационных ресурсов и технологий" субсидии в соответствии с абзацем вторым пункта 1 статьи 78.1 Бюджетного кодекса Российской Федерации на иные цели "Обеспечение системы видеонаблюдения и контроля мест массового пребывания граждан" </t>
  </si>
  <si>
    <t>0100, 0400, 0500, 0700, 1000</t>
  </si>
  <si>
    <t>0100, 0400, 0500, 0600, 0700, 0800, 1100, 1200</t>
  </si>
  <si>
    <t>13.05.1999 - не установлен</t>
  </si>
  <si>
    <t>Приказ управления образования мэрии от 20.05.2021 № 711 "Об утверждении методики определения нормативных затрат на оказание муниципальных услуг (выполнение работ) образовательными учреждениями"</t>
  </si>
  <si>
    <t>Приказ Министерства просвещения Российской Федерации от 09.11.2018 № 196 "Об утверждении Порядка организации и осуществления образовательной деятельности по дополнительным общеобразовательным программам"</t>
  </si>
  <si>
    <t xml:space="preserve">Приказ Министерства просвещения Российской Федерации от 31.07.2020 № 373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t>
  </si>
  <si>
    <t>23.06.2021 - не установлен</t>
  </si>
  <si>
    <t>Постановление Правительства Российской Федерации от 29.03.2019 № 363 "Об утверждении государственной программы Российской Федерации "Доступная среда"</t>
  </si>
  <si>
    <t>Постановление Правительства Вологодской области от 22.04.2019 № 395
"О государственной программе "Социальная поддержка граждан в Вологодской области на 2021 - 2025 годы"</t>
  </si>
  <si>
    <t xml:space="preserve">24.04.2019 - не установлен </t>
  </si>
  <si>
    <t xml:space="preserve">Соглашение от 12.03.2021 № 214 о предоставлении субсидии из областного бюджета бюджету муниципального образования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5 "Безбарьерная среда" государственной программы "Социальная поддержка граждан в Вологодской области" на 2021-2025 годы </t>
  </si>
  <si>
    <t xml:space="preserve">12.03.2021 -  не установлен </t>
  </si>
  <si>
    <t xml:space="preserve">01.02.2019 - не установлен          </t>
  </si>
  <si>
    <t>Постановление Правительства Вологодской области от 28.01.2019 № 74 "Об утверждении государственной программы "Развитие образования Вологодской области на 2021-2025 годы"</t>
  </si>
  <si>
    <t xml:space="preserve">30.05.2019 - не установлен </t>
  </si>
  <si>
    <t>Постановления мэрии города от 08.10.2013 № 4729 "Об утверждении муниципальной программы "Социальная поддержка граждан" на 2014 - 2023 годы"</t>
  </si>
  <si>
    <t>24.08.2021 - не установлен</t>
  </si>
  <si>
    <t>Распоряжение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</si>
  <si>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 xml:space="preserve">расходы на вывоз брошенных транспортных средств </t>
  </si>
  <si>
    <t xml:space="preserve">Федеральный закон от 13.03.2006 № 38-ФЗ "О рекламе"                                                                                                                                                                                                                                                                                                                                                       </t>
  </si>
  <si>
    <t>21.04.2020 - не установлен</t>
  </si>
  <si>
    <t>01.01.2020 - 31.12.2021</t>
  </si>
  <si>
    <t xml:space="preserve">абз. 1 п. 1 ст. 38 гл. 4 </t>
  </si>
  <si>
    <t>Распоряжение мэрии города от 09.11.2020 № 792-р "Об утверждении Порядка расходования средств на прием и обслуживание делегаций и отдельных лиц мэрией города"</t>
  </si>
  <si>
    <t>Постановление мэрии города от 16.10.2019 № 4937 "Об утверждении муниципальной программы "Управление муниципальными финансами города Череповца" на 2020 - 2025 годы"</t>
  </si>
  <si>
    <t>01.01.2020 - не установлен (01.01.2020 - 31.12.2025)</t>
  </si>
  <si>
    <t xml:space="preserve">Решение Череповецкой городской Думы от 01.06.2018 № 93 "Об утверждении Положения об управлении по делам культуры мэрии города Череповца"   </t>
  </si>
  <si>
    <t>08.06.2018 - не установлен</t>
  </si>
  <si>
    <t>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</si>
  <si>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Постановление мэрии города от 21.06.2011 № 2591 "О создании муниципального казенного учреждения "Управление капитального строительства и ремонтов"</t>
  </si>
  <si>
    <t>расходы на выполнение функций управлением по делам культуры мэрии (организация работы по реализации целей, задач управления и выполнения его функциональных обязанностей)</t>
  </si>
  <si>
    <t>Б-00.001.10</t>
  </si>
  <si>
    <t>расходы на формирование современных управленческих и организационно-экономических механизмов в системе дополнительного образования детей</t>
  </si>
  <si>
    <t>Cоглашение от 22.01.2021 № 19730000-1-2020-003 о предоставлении и распределении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</si>
  <si>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Постановление мэрии города от 23.08.2017 № 3924 "Об организации и финансировании временного трудоустройства несовершеннолетних"</t>
  </si>
  <si>
    <t>Постановление мэрии города от 25.10.2021 № 4085 "Об утверждении муниципальной программы "Совершенствование муниципального управления в городе Череповце" на 2022 - 2024 годы"</t>
  </si>
  <si>
    <t>09.10.2013 - 31.12.2021</t>
  </si>
  <si>
    <t>Постановление мэрии города от 25.10.2021№ 4083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2022 - 2024 годы"</t>
  </si>
  <si>
    <t>01.01.2019 - 07.07.2021</t>
  </si>
  <si>
    <t xml:space="preserve">Постановление мэрии города от 10.10.2012 № 5376 "Об утверждении муниципальной программы "Развитие молодежной политики" на 2013-2022 годы" </t>
  </si>
  <si>
    <t>26.03.2021 - 31.12.2021</t>
  </si>
  <si>
    <t xml:space="preserve">Распоряжение мэрии города от 15.04.2019 № 575-р "О возложении функций по реализации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 </t>
  </si>
  <si>
    <t>Распоряжение мэрии города от 02.02.2021 № 134-р "Об утверждении Порядка определения объема и условий предоставления из городского бюджета и областного бюджетов субсидий на иные цели муниципальному автономному учреждению "Центр муниципальных информационных ресурсов и технологий" на 2021 год"</t>
  </si>
  <si>
    <t>Распоряжение Правительства Российской Федерации от 03.12.2014 № 2446-р "Об утверждении Концепции построения и развития аппаратно-программного комплекса "Безопасный город"</t>
  </si>
  <si>
    <t>Постановление Правительства Вологодской области от 13.05.2019 № 446 "О государственной программе "Обеспечение профилактики правонарушений, безопасности населения и территории Вологодской области в 2021 - 2025 годах"</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</si>
  <si>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2013 - 2023 годы"</t>
  </si>
  <si>
    <t>Постановление мэрии города от 25.11.2013 № 5609 "О реорганизации муниципального казенного учреждения "Центр по защите населения и территории от чрезвычайных ситуаций"</t>
  </si>
  <si>
    <t>Постановление мэрии города от 25.10. 2021 № 4082 "Об утверждении муниципальной программы "Обеспечение профилактики правонарушений и общественной безопасности в городе Череповце" на 2022 - 2025 годы"</t>
  </si>
  <si>
    <t xml:space="preserve">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 </t>
  </si>
  <si>
    <t>Постановление мэрии города от 28.02.2019 № 746 "Об утверждении Положения о системе оплаты труда работников муниципального казенного учреждения "Центр по обслуживанию учреждений сферы Образование"</t>
  </si>
  <si>
    <t>Распоряжение мэрии города от 08.04.2021 № 536-р "Об использовании средств на строительство (реконструкцию) объектов обеспечивающей инфраструктуры с длительным сроком окупаемости"</t>
  </si>
  <si>
    <t>Распоряжение мэрии города от 14.07.2021 № 1012-р "О выделении денежных средств на выполнение работ по возведению объектов "Управа" с целью принятия их в муниципальную собственность"</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</si>
  <si>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</si>
  <si>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соответствии с федеральным законом выполнения комплексных кадастровых работ и утверждение карты-плана территории</t>
  </si>
  <si>
    <t>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</si>
  <si>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расходы на обслуживание муниципального долга</t>
  </si>
  <si>
    <t>Распоряжение финансового управления мэрии от 30.12.2019 № 94 "Об утверждении Порядка ведения инвентарного и аналитического учета имущества казны муниципального образования "Город Череповец"</t>
  </si>
  <si>
    <t>Решение Череповецкой городской Думы от 29.10.2013 № 184 "О муниципальном дорожном фонде города Череповца"</t>
  </si>
  <si>
    <t xml:space="preserve">Постановление мэрии города от 28.10.2021 № 4148 "Об утверждении муниципальной программы "Развитие городского общественного транспорта" на 2022 - 2024 годы"  </t>
  </si>
  <si>
    <t xml:space="preserve">Постановление мэрии города от 24.05.2021 № 2162 "Об утверждении порядка предоставления в 2021 году субсидии из городского бюджета на возмещение недополученных доходов в связи с оказанием транспортных услуг населению МУП "Автоколонна 1456"   </t>
  </si>
  <si>
    <t xml:space="preserve">расходы на проведение мероприятий управлением образования мэрии </t>
  </si>
  <si>
    <t xml:space="preserve">расходы на проведение мероприятий по обеспечению безопасности  жизни и здоровья детей </t>
  </si>
  <si>
    <t xml:space="preserve">расходы на проведение мероприятий по повышению уровня доступности для инвалидов и других маломобильных групп населения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</si>
  <si>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</si>
  <si>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Распоряжение мэрии города от 04.06.2021 № 833-р "О финансировании расходов на реализацию мероприятий по оказанию содействия в трудоустройстве незанятых инвалидов  на оборудованные (оснащенные) для них рабочие места"</t>
  </si>
  <si>
    <t>Постановление мэрии города от 14.10.2019 № 4879 "Об утверждении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2020 - 2024 годы"</t>
  </si>
  <si>
    <t xml:space="preserve">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t>
  </si>
  <si>
    <t>создание системы взаимодействия и вовлечения горожан в принятие решений по вопросам городского развития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</si>
  <si>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t>
  </si>
  <si>
    <t xml:space="preserve">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(функционирование и развитие многофункционального центра, предоставление на базе многофункционального центра услуг, соответствующих стандартам качества)                                                      </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</si>
  <si>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надежного функционирования технической и сетевой инфраструктуры, информационных систем, средств связи органов мэрии; 
обеспечение развития и надежного функционирования городской сетевой инфраструктуры МСПД базирующейся на современных технических решениях;                                                                                                                                                              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                                                                                                         развитие и обеспечение функционирования муниципальной цифровой инфраструктуры, соответствующей требованиям безопасности</t>
  </si>
  <si>
    <t xml:space="preserve">расходы на оказание муниципальных услуг муниципальным автономным учреждением "Центр социального питания"            
</t>
  </si>
  <si>
    <t>расходы на экономическое и хозяйственное обеспечение деятельности учреждений, подведомственных управлению по делам культуры мэрии</t>
  </si>
  <si>
    <t>расходы на экономическое и хозяйственное обеспечение деятельности учреждений, подведомственных управлению образования мэрии</t>
  </si>
  <si>
    <t>городские премии им. Милютина, городские стипендии одарённым  детям, городские премии "За особые успехи в обучении"</t>
  </si>
  <si>
    <t>премии победителям конкурса профессионального мастерства "Учитель года"</t>
  </si>
  <si>
    <t>денежная компенсация на оплату расходов по найму (поднайму) жилых помещений отдельным категориям работников муниципальных образовательных учреждениий, подведомственных управлению образования мэрии города Череповца</t>
  </si>
  <si>
    <t>компенсация части родительской платы за содержание ребенка в детском саду (присмотр и уход за детьми) штатным работникам муниципальных дошкольных образовательных учреждений</t>
  </si>
  <si>
    <t>ежемесячное социальное пособие на оздоровление отдельным категориям работников муниципальных дошкольных образовательных учреждений</t>
  </si>
  <si>
    <t>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</si>
  <si>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вознаграждения лицам, имеющим звание "Почетный гражданин города Череповца"</t>
  </si>
  <si>
    <t>вознаграждения лицам, имеющим знак "За особые заслуги перед городом Череповцом"</t>
  </si>
  <si>
    <t>предоставление единовременных и ежемесячных социальных выплат работникам бюджетных учреждений здравоохранения</t>
  </si>
  <si>
    <t>расходы на организацию проведения мероприятий при осуществлении деятельности по обращению с животными без владельцев</t>
  </si>
  <si>
    <t>расходы на осуществление отдельных государственных полномочий  в сфере организации деятельности многофункциональных центров предоставления государственных и муниципальных услуг</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</si>
  <si>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</si>
  <si>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Решение Череповецкой городской Думы от 24.12.2020 № 173 "О наделении полномочиями"</t>
  </si>
  <si>
    <t>Постановление мэрии города от 03.11.2006 № 4776 "О реализации отдельных государственных полномочий в сфере регулирования цен (тарифов)"</t>
  </si>
  <si>
    <t>отчетный финансовый 2021 год</t>
  </si>
  <si>
    <t>текущий финансовый
2022 год*</t>
  </si>
  <si>
    <t>очередной финансовый
2023 год**</t>
  </si>
  <si>
    <t>очередной финансовый 
2024 год**</t>
  </si>
  <si>
    <t xml:space="preserve">очередной финансовый 
2025 год** </t>
  </si>
  <si>
    <t xml:space="preserve">ст. 60 гл. 6 </t>
  </si>
  <si>
    <t>Решение Череповецкой городской Думы от 08.12.2020 № 161 "О городском бюджете на 2021 год и плановый период 2022 и 2023 годов"</t>
  </si>
  <si>
    <t>Решение Череповецкой городской Думы от 07.12.2021 № 188 "О городском бюджете на 2022 год и плановый период 2023 и 2024 годов"</t>
  </si>
  <si>
    <t>19.03.2021 - 31.12.2021</t>
  </si>
  <si>
    <t>06.04.2022 - 31.12.2022</t>
  </si>
  <si>
    <t xml:space="preserve">Контракт от 07.10.2022 № 0130300041122000001 </t>
  </si>
  <si>
    <t>07.10.2022 -06.10.2022</t>
  </si>
  <si>
    <t>Постановление мэрии города от 22.10.2021 № 4071 "Об утверждении муниципальной программы "Поддержка и развитие малого и среднего предпринимательства, повышение инвестиционной и туристической привлекательности города Череповца" на 2022 - 2026 годы"</t>
  </si>
  <si>
    <t>Договор от 29.04.2022 № 1 о предоставлении субсидии из городского бюджета</t>
  </si>
  <si>
    <t>29.04.2022 - 31.12.2022</t>
  </si>
  <si>
    <t>Постановление мэрии города от 27.12.2021 № 5066 "Об утверждении Порядка определения объема и предоставления субсидии из городского бюджета автономной некоммерческой организации поддержки предпринимательства "Агентство Городского Развития" на реализацию мероприятий муниципальной программы "Поддержка и развитие малого и среднего предпринимательства, повышение инвестиционной и туристической привлекательности города Череповца на 2022 - 2026 годы"</t>
  </si>
  <si>
    <t>27.12.2021 - не установлен</t>
  </si>
  <si>
    <t>0106, 0113</t>
  </si>
  <si>
    <t>Решение Череповецкой городской Думы от 28.01.2014 № 4 "О Положении о профессиональном образовании и дополнительном профессиональном образовании лиц, замещающих муниципальные должности, должности муниципальной службы в органах местного самоуправления города Череповца"</t>
  </si>
  <si>
    <t>на осуществление полномочий по установлению подлежащих государственному регулированию цен (тарифов) в соответствии с законодательством Российской Федерации</t>
  </si>
  <si>
    <t>Постановление Избирательной комиссии Вологодской области от 03.06.2021 № 173/755 О возложении полномочий избирательных комиссий муниципальных образований на территориальные избирательные комиссии"</t>
  </si>
  <si>
    <t>03.06.2021 - не установлен</t>
  </si>
  <si>
    <t>18.09.2017 -14.12.2021</t>
  </si>
  <si>
    <t>Решение Череповецкой городской Думы от 04.10.2016 № 189 "О Положении о гарантиях осуществления полномочий лиц, замещающих муниципальные должности в органах местного самоуправления города Череповца"</t>
  </si>
  <si>
    <t>10.10.2016 - не установлен</t>
  </si>
  <si>
    <t>Распоряжение главы города от 29.12.2020 № 32-р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</si>
  <si>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находящейся в муниципальной собственности)</t>
  </si>
  <si>
    <t>Постановление главы города от 26.10.2018 № 27-па "Об утверждении Положения об установлении ежемесячной надбавки за особые условия муниципальной службы"</t>
  </si>
  <si>
    <t>А-00.042.00</t>
  </si>
  <si>
    <t>01.04.2014 - не установлен</t>
  </si>
  <si>
    <t>Приказ председателя КСП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</si>
  <si>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председателя КСП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</si>
  <si>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председателя КСП города Череповца от 29.08.2018 № 20 "Об утверждении Положения о материальной помощи работникам контрольно-счетной палаты города Череповца"</t>
  </si>
  <si>
    <t>29.08.2018- не установлен</t>
  </si>
  <si>
    <t>Приказ председателя КСП города Череповца от 01.04.2014 № 20 "О Положении о порядке и условиях выплат ежемесячной надбавки к должностному окладу за выслугу лет работникам контрольно-счетной палаты города Череповца"</t>
  </si>
  <si>
    <t>Приказ председателя КСП города Череповца от 03.04.2014 № 22 "О порядке осуществления единовременной выплаты при предоставлении ежегодного оплачиваемого отпуска"</t>
  </si>
  <si>
    <t>03.04.2014 - не установлен</t>
  </si>
  <si>
    <t>Приказ председателя КСП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</si>
  <si>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01.08.2016 - не установлен</t>
  </si>
  <si>
    <t>Приказ председателя КСП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</si>
  <si>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22.04.2014 - не установлен</t>
  </si>
  <si>
    <t>Приказ председателя КСП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</si>
  <si>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07.05.2014 - не установлен</t>
  </si>
  <si>
    <t>13.04.2018 - не установлен</t>
  </si>
  <si>
    <t>Постановление главы города от 13.04.2018 № 6-па "Об утверждении Положения об оказании материальной помощи работникам Череповецкой городской Думы"</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</si>
  <si>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</si>
  <si>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</si>
  <si>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Постановление главы города от 02.03.2021 № 6-па "О порядке осуществления единовременной выплаты муниципальным служащим Череповецкой городской Думы при предоставлении ежегодного оплачиваемого отпуска"</t>
  </si>
  <si>
    <t>02.03.2021 - не установлен</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</si>
  <si>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</si>
  <si>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25.10.2018 - не установлен</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</si>
  <si>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</si>
  <si>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07.07.2008 - 02.03.2021</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</si>
  <si>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</si>
  <si>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17.09.2010 - не установлен</t>
  </si>
  <si>
    <t>30.01.2001 - не установлен</t>
  </si>
  <si>
    <t>Постановление Череповецкой городской Думы от 30.01.2001 № 6 "О Положении об оплате расходов в краткосрочных заграничных командировках лиц, замещающих муниципальные должности, должности муниципальной службы в органах городского самоуправления города Череповца, а также работников муниципальных организаций (учреждений), финансируемых из городского бюджета"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</si>
  <si>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</si>
  <si>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Постановление мэрии города от 15.04.2022 № 1008 «О разработке документации по планировке территории 119 микрорайона города Череповца»</t>
  </si>
  <si>
    <t>15.04.2022 - не установлен</t>
  </si>
  <si>
    <t>29.10.2021 - не установлен</t>
  </si>
  <si>
    <t>Постановление мэрии города от 27.10.2022 № 3102 "Об утверждении муниципальной программы "Реализация градостроительной политики города Череповца" на 2025 - 2030 годы"</t>
  </si>
  <si>
    <t>01.01.2025 - не установлен (01.01.2025 -31.12.2030)</t>
  </si>
  <si>
    <t xml:space="preserve">расходы на поддержку и развитие малого и среднего предпринимательства; расходы на повышение инвестиционной привлекательности города </t>
  </si>
  <si>
    <t>15.05.2019 - не установлен 01.01.2021 - 31.12.2025)</t>
  </si>
  <si>
    <t>31.01.2022 - не установлен</t>
  </si>
  <si>
    <t xml:space="preserve">Соглашение от 27.01.2021 № 19730000-1-2021-008 о предоставлении субсидии из  бюджета бюджетам субъекта Российской Федерации местному бюджету </t>
  </si>
  <si>
    <t>02.01.1995 - не установлен</t>
  </si>
  <si>
    <t>Распоряжение мэрии города от 28.01.2022 № 63-р "Об утверждении Порядка определения объема и условий предоставления из городского бюджета субсидий на иные цели"</t>
  </si>
  <si>
    <t>Распоряжение мэрии города от 17.02.2022 № 131-р "О финансировании расходов на реализацию мероприятий по модернизации библиотек в части комплектования книжных фондов библиотек муниципальных образований"</t>
  </si>
  <si>
    <t>17.02.2022 - не установлен</t>
  </si>
  <si>
    <t xml:space="preserve">Распоряжение мэрии города от 24.02.2022 № 153-р "О финансировании расходов на проведение мероприятий по созданию модельных муниципальных библиотек"   </t>
  </si>
  <si>
    <t>24.02.2022 - не установлен</t>
  </si>
  <si>
    <t>01.03.2021 - не установлен</t>
  </si>
  <si>
    <t>Соглашение от 01.03.2021 № 33 о предоставлении иных межбюджетных трансфертов бюджетам муниципальных образований области на комплектование книжных фондов муниципальных библиотек</t>
  </si>
  <si>
    <t>26.01.2022 - не установлен</t>
  </si>
  <si>
    <t>20.01.2022 - не установлен</t>
  </si>
  <si>
    <t xml:space="preserve">Распоряжение мэрии города от 24.02.2022 № 152-р "О финансировании расходов на поддержку творческой деятельности и техническое оснащение детских и кукольных театров"   </t>
  </si>
  <si>
    <t>Распоряжение мэрии города от 17.02.2022 № 132-р "Об утверждении Порядка определения объема и условий предоставления из городского бюджета субсидий на иные цели"</t>
  </si>
  <si>
    <t>18.01.2022 - не установлен</t>
  </si>
  <si>
    <t>11.02.2022 - не установлен</t>
  </si>
  <si>
    <t>12.07.2022 - не установлен</t>
  </si>
  <si>
    <t>Распоряжение мэрии города  от 12.07.2022 № 503-р "О финансировании расходов на разработку проектно-сметной документации по объекту "Набережная южного берега реки Шексны от Октябрьского моста до нового моста"</t>
  </si>
  <si>
    <t>0401, 0801</t>
  </si>
  <si>
    <t>Распоряжение мэрии города от 26.01.2022 № 51-р "Об утверждении Порядка определения объема и условий предоставления из городского бюджета субсидий на иные цели"</t>
  </si>
  <si>
    <t>0705, 0804</t>
  </si>
  <si>
    <t>А-00.008.05</t>
  </si>
  <si>
    <t>А-00.046.00</t>
  </si>
  <si>
    <t>В-03.000.28</t>
  </si>
  <si>
    <t>расходы на закупку товаров, работ, услуг по дополнительному принятому полномочию в соответствии с решением Череповецкой городской Думы от 25.10.2022 № 127 "О наделении полномочиями"</t>
  </si>
  <si>
    <t>расходы на приобретение в муниципальную собственность нежилых помещений по адресу г. Череповец, ул. Менделеева, д. 3 и р-кт Строителей, д. 30 (1/4 доля)</t>
  </si>
  <si>
    <t xml:space="preserve">Распоряжение мэрии города от 01.06.2022 № 417-р "О финансировании расходов на проведение мероприятий по антитеррористической защищенности объектов физической культуры и спорта" </t>
  </si>
  <si>
    <t>1101, 1102, 1103, 1105, 0401</t>
  </si>
  <si>
    <t xml:space="preserve">Постановление мэрии города от 27.10.2022 № 3103 "Об утверждении муниципальной программы "Развитие физической культуры и спорта в городе Череповце" на 2025 – 2030 годы" </t>
  </si>
  <si>
    <t>01.07.2019 - не установлен</t>
  </si>
  <si>
    <t>Распоряжение мэрии города от 21.03.2022 № 236-р "О расходовании в 2022 году средств на реализацию мероприятий по организации и проведению на территории муниципального образования по месту жительства и (или) по месту отдыха организованных занятий граждан физической культурой"</t>
  </si>
  <si>
    <t>Распоряжение мэрии города от 01.03.2022 № 184-р "О расходовании в 2022 году средств на участие в обеспечении подготовки спортивного резерва для спортивных сборных команд Вологодской области"</t>
  </si>
  <si>
    <t>27.10.2022 - не установлен       (01.01.2025 - 31.12.2030)</t>
  </si>
  <si>
    <t>Распоряжение мэрии города от 15.06.2022 № 448-р "О финансировании расходов на приобретение спортивного оборудования и инвентаря для приведения организаций спортивной подготовки в нормативное состояние"</t>
  </si>
  <si>
    <t>Распоряжение мэрии города от 01.03.2022 № 185-р "Об утверждении Порядка определения объемов и условий предоставления из городского бюджета субсидий на иные цели"</t>
  </si>
  <si>
    <t>Распоряжение мэрии города от 07.04.2022 № 286-р "О выплате ежегодных городских стипендий лучшим спортсменам городского округа город Череповец Вологодской области в 2022 году"</t>
  </si>
  <si>
    <t>Распоряжение мэрии города от 28.12.2021 № 1751-р "О назначении единовременной поощрительной выплаты спортсменам - членам спортивной сборной команды города Череповца за завоевание первого общекомандного призового места в XVIII летней Спартакиаде Союза городов Центра и Северо-Запада России"</t>
  </si>
  <si>
    <t>28.12.2021 - не установлен</t>
  </si>
  <si>
    <t>Постановление мэрии города от 25.03.2022 № 753 "Об утверждении Порядка назначения и предоставления ежегодных городских стипендий лучшим спортсменам городского округа город Череповец Вологодской области"</t>
  </si>
  <si>
    <t>29.03.2022 - не установлен</t>
  </si>
  <si>
    <t>13.10.2009 -
не установлен</t>
  </si>
  <si>
    <t xml:space="preserve">расходы на выполнение кадастровых, топографо-геодезических и картографических работ и технической инвентаризации объектов недвижимости; обеспечение выполнения отдельных полномочий по управлению имуществом </t>
  </si>
  <si>
    <t>0113, 0410</t>
  </si>
  <si>
    <r>
      <rPr>
        <sz val="11"/>
        <rFont val="Times New Roman"/>
        <family val="1"/>
        <charset val="204"/>
      </rPr>
      <t>0113, 0410,</t>
    </r>
    <r>
      <rPr>
        <sz val="11"/>
        <color rgb="FFFF0000"/>
        <rFont val="Times New Roman"/>
        <family val="1"/>
        <charset val="204"/>
      </rPr>
      <t xml:space="preserve"> </t>
    </r>
    <r>
      <rPr>
        <sz val="11"/>
        <rFont val="Times New Roman"/>
        <family val="1"/>
        <charset val="204"/>
      </rPr>
      <t xml:space="preserve">0801,1101 </t>
    </r>
  </si>
  <si>
    <t>0113, 0310, 0314</t>
  </si>
  <si>
    <t>0310</t>
  </si>
  <si>
    <t>0113, 0801</t>
  </si>
  <si>
    <t>А-00.034.00</t>
  </si>
  <si>
    <t>А-00.035.00</t>
  </si>
  <si>
    <t>А-00.039.00</t>
  </si>
  <si>
    <t>А-00.039.01</t>
  </si>
  <si>
    <t>А-00.039.02</t>
  </si>
  <si>
    <t>А-00.040.00</t>
  </si>
  <si>
    <t>1.19</t>
  </si>
  <si>
    <t>осуществление мер по противодействию коррупции в границах городского округа</t>
  </si>
  <si>
    <t>А-00.045.00</t>
  </si>
  <si>
    <t>расходы на правовое просвещение и информирование граждан по вопросам противодействия коррупции</t>
  </si>
  <si>
    <t xml:space="preserve">расходы на выполнение функций по охране окружающей среды города по решению вопросов местного значения </t>
  </si>
  <si>
    <t>0113, 0401, 0709</t>
  </si>
  <si>
    <t>1202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</si>
  <si>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</si>
  <si>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расходы на организацию и проведение мероприятий с детьми и молодежью в рамках текущей деятельности муниципального бюджетного учреждения "Череповецкий молодежный центр" в рамках муниципальной программы "Развитие молодежной политики" на 2022-2024 годы</t>
  </si>
  <si>
    <t>Г-01.032.00</t>
  </si>
  <si>
    <t>расходы на обеспечение жильем отдельных категорий граждан, в соответствии с федеральными законами от 24 ноября 1995 года      № 181-ФЗ "О социальной защите инвалидов в Российской Федерации"</t>
  </si>
  <si>
    <t>4.1.2</t>
  </si>
  <si>
    <t>Г-02.002.00</t>
  </si>
  <si>
    <t>1006, 0705</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</si>
  <si>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осуществление регионального государственного лицензионного контроля за осуществлением предпринимательской деятельностью</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</si>
  <si>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</si>
  <si>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Г-01.029.00</t>
  </si>
  <si>
    <t>Г-02.100.00</t>
  </si>
  <si>
    <t>прочие субвенции, предоставленные из бюджета субъекта Российской Федерации, всего</t>
  </si>
  <si>
    <t>расходы на организационно-методическое обеспечение муниципальной программы "Здоровый город 2022-2024 годы";
реализацию мероприятий по пропаганде здорового образа жизни, профилактике и укреплению общественного здоровья</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</si>
  <si>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</si>
  <si>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Распоряжение мэрии города от 23.03.2022 № 241-р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</si>
  <si>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23.03.2022 -31.12.2022</t>
  </si>
  <si>
    <t>Распоряжение мэрии города от 22.03.2022 № 240-р "О выделении денежных средств на публикацию информационных сообщений, приказов и распоряжений председателя комитета по управлению имуществом города в официальных печатных изданиях"</t>
  </si>
  <si>
    <r>
      <t xml:space="preserve">                                                                                                                                                                                                                                                                                                                              </t>
    </r>
    <r>
      <rPr>
        <sz val="11"/>
        <rFont val="Times New Roman"/>
        <family val="1"/>
        <charset val="204"/>
      </rPr>
      <t xml:space="preserve">расходы на: разработку ставок арендной платы в отношении земельных участков, находящихся в муниципальной собственности, а также земельных участков, государственная собственность на которые не разграничена; 
оцифровку документов;     </t>
    </r>
    <r>
      <rPr>
        <sz val="11"/>
        <color rgb="FFFF0000"/>
        <rFont val="Times New Roman"/>
        <family val="1"/>
        <charset val="204"/>
      </rPr>
      <t xml:space="preserve">                                                                                                  </t>
    </r>
    <r>
      <rPr>
        <sz val="11"/>
        <rFont val="Times New Roman"/>
        <family val="1"/>
        <charset val="204"/>
      </rPr>
      <t>выплату возмещений собственникам, причиненных изъятием земельных участков, объектов недвижимости для муниципальных нужд; размещение информационных сообщений на радио и интернет-ресурсах;</t>
    </r>
    <r>
      <rPr>
        <sz val="11"/>
        <color rgb="FFFF0000"/>
        <rFont val="Times New Roman"/>
        <family val="1"/>
        <charset val="204"/>
      </rPr>
      <t xml:space="preserve"> 
</t>
    </r>
    <r>
      <rPr>
        <sz val="11"/>
        <rFont val="Times New Roman"/>
        <family val="1"/>
        <charset val="204"/>
      </rPr>
      <t>публикацию информационных сообщений в официальных печатных изданиях;</t>
    </r>
    <r>
      <rPr>
        <sz val="11"/>
        <color rgb="FFFF0000"/>
        <rFont val="Times New Roman"/>
        <family val="1"/>
        <charset val="204"/>
      </rPr>
      <t xml:space="preserve">
</t>
    </r>
    <r>
      <rPr>
        <sz val="11"/>
        <rFont val="Times New Roman"/>
        <family val="1"/>
        <charset val="204"/>
      </rPr>
      <t xml:space="preserve">приобретенение в муниципальную собственность объектов "Управа";      </t>
    </r>
    <r>
      <rPr>
        <sz val="11"/>
        <color rgb="FFFF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FF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r>
    <r>
      <rPr>
        <sz val="11"/>
        <color rgb="FFFF0000"/>
        <rFont val="Times New Roman"/>
        <family val="1"/>
        <charset val="204"/>
      </rPr>
      <t xml:space="preserve">
</t>
    </r>
  </si>
  <si>
    <t>Распоряжение мэрии города от 28.03.2022 № 249-р "О выделении денежных средств на размещение информационных сообщений на радио- и интернет-ресурсах"</t>
  </si>
  <si>
    <t>Распоряжение мэрии города от 01.06.2022 № 416-р "О выделении денежных средств  на осуществление выплат по решению суда и административных штрафов,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</si>
  <si>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Постановление мэрии города от 30.12.2011 № 5913 "Об утверждении Порядков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финансируемых за счет средств городского бюджета и принятия решений о подготовке и реализации бюджетных инвестиций в целях приобретения объектов недвижимого имущества в муниципальную собственность города Череповца"</t>
  </si>
  <si>
    <t>20.07.2022 - не установлен</t>
  </si>
  <si>
    <t xml:space="preserve">расходы на капитальный ремонт здания по адресу: ул. Сталеваров, 22                                                                                                                   </t>
  </si>
  <si>
    <t>Постановление мэрии города от 29.12.2021 № 5079 "О перечне объектов капитальных ремонтов на 2022 год и плановый период 2023 и 2024 годов"</t>
  </si>
  <si>
    <t>01.01.2022 - не установлен</t>
  </si>
  <si>
    <t>Постановление мэрии города  от 26.10.2021 № 4132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2022 - 2025 годы"</t>
  </si>
  <si>
    <t>01.01.2022 - 31.12.2022</t>
  </si>
  <si>
    <t>Постановление мэрии города от 27.12.2021 № 5042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2022 год и плановый период 2023 и 2024 годов"</t>
  </si>
  <si>
    <t>Постановление мэрии города от 24.10.2022 № 3080 "Об утверждении муниципальной программы "Осуществление бюджетных инвестиций в социальную, коммунальную, транспортную инфраструктуры, капитальный ремонт  и ремонт объектов муниципальной собственности города Череповца" на 2023-2030 годы"</t>
  </si>
  <si>
    <t xml:space="preserve">Распоряжение мэрии города от 04.07.2022 № 486-р "Об использовании в 2022 году субсидии на строительство улично-дорожной сети за счет средств бюджетных кредитов"   </t>
  </si>
  <si>
    <t>Распоряжение мэрии города от 14.02.2022 № 113-р "Об использовании в 2022 году субсидии на реализацию мероприятий по обеспечению безопасности и организации дорожного движения автомобильных дорог"</t>
  </si>
  <si>
    <t>12.02.2021 - не установлен</t>
  </si>
  <si>
    <t>Постановление мэрии города от 08.11.2022 № 3244 "Об утверждении муниципальной программы "Охрана окружающей среды" на 2023 - 2028 годы"</t>
  </si>
  <si>
    <t>01.01.2019 - 31.12.2022</t>
  </si>
  <si>
    <t>Распоряжение мэрии города от 16.08.2022 № 574-р "Об использовании в 2022 году иного межбюджетного трансферта из областного бюджета на реализацию мероприятий по охране окружающей среды"</t>
  </si>
  <si>
    <t xml:space="preserve">12.07.2021 - не установлен    </t>
  </si>
  <si>
    <t xml:space="preserve">Постановление мэрии города от 28.10.2021  № 4148 "Об утверждении муниципальной программы "Развитие городского общественного транспорта" на 2022 - 2024 годы"  </t>
  </si>
  <si>
    <t>Постановление мэрии города от 31.05.2022 № 414-р "Об использовании в 2022 году иного межбюджетного трансферта местному бюджету на приобретение общественного транспорта за счет средств бюджетных кредитов, полученных из федерального бюджета на финансовое обеспечение реализации инфраструктурных проектов "</t>
  </si>
  <si>
    <t xml:space="preserve">08.04.2022 - не установлен </t>
  </si>
  <si>
    <t xml:space="preserve">расходы на капитальный ремонт, реконструкцию и строительство образовательных учреждений, благоустройство территорий образовательных учреждений;
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
капитальный ремонт комплекса муниципального имущества по адресу: Вологодская обл., Череповецкий район, Николо – Раменского с/с, д. Харламовская (ДОЛ  "Искра") </t>
  </si>
  <si>
    <t>Постановление мэрии города от 08.10.2013 № 4729 "Об утверждении муниципальной программы "Социальная поддержка граждан" на 2014 - 2023 годы"</t>
  </si>
  <si>
    <t>Постановление мэрии города от 26.10.2021 № 4136 "Об утверждении муниципальной программы "Социальная поддержка граждан" на 2022 - 2024 годы"</t>
  </si>
  <si>
    <t>14.02.2022 - не установлен</t>
  </si>
  <si>
    <t>08.02.2022 - не установлен</t>
  </si>
  <si>
    <t>Распоряжение мэрии города от 09.02.2022 № 107-р "Об использовании субсидии из областного бюджета на реализацию мероприятий на создание дополнительных мест для детей в возрасте от 1,5 до 3 лет в образовательных организациях"</t>
  </si>
  <si>
    <t>Постановление мэрии города от 29.12.2020 № 5079 "О перечне объектов капитальных ремонтов на 2022 год и плановый период 2023 и 2024 годов"</t>
  </si>
  <si>
    <t xml:space="preserve">Распоряжение мэрии от 29.07.2022 № 531-р "Об использовании субсидии на строительство зданий, пристрой к зданиям общеобразовательных организаций" </t>
  </si>
  <si>
    <t>29.07.2022 - не установлен</t>
  </si>
  <si>
    <t>10.02.2022 - не установлен</t>
  </si>
  <si>
    <t>21.01.2020 - не установлен</t>
  </si>
  <si>
    <t>19.02.2021 - не установлен</t>
  </si>
  <si>
    <t>10.06.2021 - не установлен</t>
  </si>
  <si>
    <t>24.02.2022 - 31.12.2022</t>
  </si>
  <si>
    <t>Распоряжение мэрии города от 15.04.2022 № 311-р "Об использовании субсидии на реконструкцию и капитальный ремонт муниципальных музеев"</t>
  </si>
  <si>
    <t>15.04.2022 - 31.12.2022</t>
  </si>
  <si>
    <t>Соглашение от 24.01.2022 № 19730000-1-2022-011 о предоставлении субсидии бюджетам муниципальных образований области на реконструкцию и капитальный ремонт муниципальных музеев</t>
  </si>
  <si>
    <t>24.01.2022 - не установлен</t>
  </si>
  <si>
    <r>
      <t xml:space="preserve">расходы на:
организацию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создание условий для организации досуга населения;                             обеспечение деятельности учреждений культурно-досугового типа;
оказание содействия в трудоустройстве незанятых инвалидов молодого возраста на оборудованные (оснащенные) для них рабочие места;   </t>
    </r>
    <r>
      <rPr>
        <sz val="11"/>
        <color rgb="FFFF0000"/>
        <rFont val="Times New Roman"/>
        <family val="1"/>
        <charset val="204"/>
      </rPr>
      <t xml:space="preserve">                                                                                                  </t>
    </r>
    <r>
      <rPr>
        <sz val="11"/>
        <rFont val="Times New Roman"/>
        <family val="1"/>
        <charset val="204"/>
      </rPr>
      <t xml:space="preserve">укрепление материально-технической базы клубных учреждений;    </t>
    </r>
    <r>
      <rPr>
        <sz val="11"/>
        <color rgb="FFFF0000"/>
        <rFont val="Times New Roman"/>
        <family val="1"/>
        <charset val="204"/>
      </rPr>
      <t xml:space="preserve">                                                                                          </t>
    </r>
    <r>
      <rPr>
        <sz val="11"/>
        <rFont val="Times New Roman"/>
        <family val="1"/>
        <charset val="204"/>
      </rPr>
      <t xml:space="preserve">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поддержку творческой деятельности и техническое оснащение детских и кукольных театров города;  </t>
    </r>
    <r>
      <rPr>
        <sz val="11"/>
        <color rgb="FFFF0000"/>
        <rFont val="Times New Roman"/>
        <family val="1"/>
        <charset val="204"/>
      </rPr>
      <t xml:space="preserve">                                                                                                                                              </t>
    </r>
    <r>
      <rPr>
        <sz val="11"/>
        <rFont val="Times New Roman"/>
        <family val="1"/>
        <charset val="204"/>
      </rPr>
      <t xml:space="preserve">
реализацию проектов муниципальных образований – победителей Всероссийского конкурса лучших проектов создания комфортной городской среды;
капитальный ремонт зданий МАУК "Дворец Химиков", МАУК "ЧерМО", МАУК  "Объединение библиотек" структурное подразделение  "Библиотека № 3 им. В.М.Хлебова"</t>
    </r>
  </si>
  <si>
    <r>
      <rPr>
        <sz val="11"/>
        <rFont val="Times New Roman"/>
        <family val="1"/>
        <charset val="204"/>
      </rPr>
      <t xml:space="preserve">расходы на: 
выполнение муниципального задания на оказание муниципальных услуг (выполнении работ);   </t>
    </r>
    <r>
      <rPr>
        <sz val="11"/>
        <color rgb="FFC00000"/>
        <rFont val="Times New Roman"/>
        <family val="1"/>
        <charset val="204"/>
      </rPr>
      <t xml:space="preserve">                                                                                              </t>
    </r>
    <r>
      <rPr>
        <sz val="11"/>
        <rFont val="Times New Roman"/>
        <family val="1"/>
        <charset val="204"/>
      </rPr>
      <t xml:space="preserve">оказание муниципальной услуги в области музейного дела и обеспечение деятельности муниципального автономного учреждения культуры "Череповецкое музейное объединение";       </t>
    </r>
    <r>
      <rPr>
        <sz val="11"/>
        <color rgb="FFC00000"/>
        <rFont val="Times New Roman"/>
        <family val="1"/>
        <charset val="204"/>
      </rPr>
      <t xml:space="preserve">                                                       </t>
    </r>
    <r>
      <rPr>
        <sz val="11"/>
        <rFont val="Times New Roman"/>
        <family val="1"/>
        <charset val="204"/>
      </rPr>
      <t xml:space="preserve">осуществление реставрации и консервации музейных предметов, музейных коллекций;              </t>
    </r>
    <r>
      <rPr>
        <sz val="11"/>
        <color rgb="FFC00000"/>
        <rFont val="Times New Roman"/>
        <family val="1"/>
        <charset val="204"/>
      </rPr>
      <t xml:space="preserve">                                                        </t>
    </r>
    <r>
      <rPr>
        <sz val="11"/>
        <rFont val="Times New Roman"/>
        <family val="1"/>
        <charset val="204"/>
      </rPr>
      <t xml:space="preserve">формирование, учет, изучение, обеспечение физического сохранения и безопасности музейных предметов, музейных коллекций;     </t>
    </r>
    <r>
      <rPr>
        <sz val="11"/>
        <color rgb="FFC00000"/>
        <rFont val="Times New Roman"/>
        <family val="1"/>
        <charset val="204"/>
      </rPr>
      <t xml:space="preserve">                                                                                                                  </t>
    </r>
    <r>
      <rPr>
        <sz val="11"/>
        <rFont val="Times New Roman"/>
        <family val="1"/>
        <charset val="204"/>
      </rPr>
      <t xml:space="preserve">организация мероприятий по сохранению, реставрации (ремонту) объектов культурного наследия;           </t>
    </r>
    <r>
      <rPr>
        <sz val="11"/>
        <color rgb="FFC00000"/>
        <rFont val="Times New Roman"/>
        <family val="1"/>
        <charset val="204"/>
      </rPr>
      <t xml:space="preserve">                                                                                                                                                                                                </t>
    </r>
    <r>
      <rPr>
        <sz val="11"/>
        <rFont val="Times New Roman"/>
        <family val="1"/>
        <charset val="204"/>
      </rPr>
      <t xml:space="preserve">капитальный ремонт учреждений культуры    </t>
    </r>
    <r>
      <rPr>
        <sz val="11"/>
        <color rgb="FFC00000"/>
        <rFont val="Times New Roman"/>
        <family val="1"/>
        <charset val="204"/>
      </rPr>
      <t xml:space="preserve">                                                                         </t>
    </r>
  </si>
  <si>
    <t>07.04.2022 - 31.12.2022</t>
  </si>
  <si>
    <t xml:space="preserve">10.10.2012 - 31.12.2021 </t>
  </si>
  <si>
    <t>Постановление мэрии города  от 28.10.2021 № 4149 "Об утверждении муниципальной программы "Развитие жилищно-коммунального хозяйства города Череповца" на 2022 - 2024 годы"</t>
  </si>
  <si>
    <t>18.01.2021 - 31.12.2021</t>
  </si>
  <si>
    <t>16.01.2020 - не установлен</t>
  </si>
  <si>
    <t>Распоряжение мэрии города от 10.03.2022 № 221-р "Об использовании субсидии в 2022 году из федерального и областного бюджетов на поддержку муниципальных программ формирования современной городской среды"</t>
  </si>
  <si>
    <t>28.01.2022 - не установлен</t>
  </si>
  <si>
    <t>Распоряжение мэрии города от 05.07.2022 № 489-р "Об использовании в 2022 году средств на реализацию мероприятия по ремонту объекта "Здание территориального органа власти "Управа"</t>
  </si>
  <si>
    <t xml:space="preserve">18.06.2021 - не установлен </t>
  </si>
  <si>
    <t xml:space="preserve"> 18.01.2021 - не установлен</t>
  </si>
  <si>
    <t xml:space="preserve">01.01.2021 - 31.12.2021 </t>
  </si>
  <si>
    <t>Распоряжение мэрии города от 26.04.2022 № 328-р "О выделении денежных средств на демонтаж рекламных конструкций"</t>
  </si>
  <si>
    <t>Распоряжение мэрии города от 26.04.2022 № 330-р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"Череповец-Проект"</t>
  </si>
  <si>
    <t>26.04.2022 - не установлен</t>
  </si>
  <si>
    <t>Постановление мэрии города от 27.10.2022 № 3105 "Об утверждении муниципальной программы "Социальная поддержка граждан" на 2023 - 2028 годы"</t>
  </si>
  <si>
    <r>
      <t xml:space="preserve">
</t>
    </r>
    <r>
      <rPr>
        <sz val="11"/>
        <rFont val="Times New Roman"/>
        <family val="1"/>
        <charset val="204"/>
      </rPr>
      <t xml:space="preserve">благоустройство объектов туристской индустрии в муниципальных образованиях области;    </t>
    </r>
    <r>
      <rPr>
        <sz val="11"/>
        <color rgb="FFC00000"/>
        <rFont val="Times New Roman"/>
        <family val="1"/>
        <charset val="204"/>
      </rPr>
      <t xml:space="preserve">                                                                                             
</t>
    </r>
    <r>
      <rPr>
        <sz val="11"/>
        <rFont val="Times New Roman"/>
        <family val="1"/>
        <charset val="204"/>
      </rPr>
      <t>инженерная и транспортная инфраструктура в створе ул. М.Горького;</t>
    </r>
    <r>
      <rPr>
        <sz val="11"/>
        <color rgb="FFC00000"/>
        <rFont val="Times New Roman"/>
        <family val="1"/>
        <charset val="204"/>
      </rPr>
      <t xml:space="preserve">
</t>
    </r>
    <r>
      <rPr>
        <sz val="11"/>
        <rFont val="Times New Roman"/>
        <family val="1"/>
        <charset val="204"/>
      </rPr>
      <t>берегоукрепление набережной в районе Соборной горки;</t>
    </r>
    <r>
      <rPr>
        <sz val="11"/>
        <color rgb="FFC00000"/>
        <rFont val="Times New Roman"/>
        <family val="1"/>
        <charset val="204"/>
      </rPr>
      <t xml:space="preserve">
</t>
    </r>
    <r>
      <rPr>
        <sz val="11"/>
        <rFont val="Times New Roman"/>
        <family val="1"/>
        <charset val="204"/>
      </rPr>
      <t>берегоукрепление р. Ягорбы на участке от Курсантского бульвара до автомобильного моста</t>
    </r>
    <r>
      <rPr>
        <sz val="11"/>
        <color rgb="FFC00000"/>
        <rFont val="Times New Roman"/>
        <family val="1"/>
        <charset val="204"/>
      </rPr>
      <t xml:space="preserve">
                                                                                                                              </t>
    </r>
  </si>
  <si>
    <t>02.06.2022 - не установлен</t>
  </si>
  <si>
    <t>Распоряжение мэрии города  от 24.06.2022 № 468-р "Об использовании субсидии на государственную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</si>
  <si>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24.06.2022 - не установлен</t>
  </si>
  <si>
    <t>Решение Череповецкой городской Думы от 25.10.2022 № 127 "О наделении полномочиями"</t>
  </si>
  <si>
    <t>27.10.2022 - не установлен</t>
  </si>
  <si>
    <r>
      <rPr>
        <sz val="11"/>
        <rFont val="Times New Roman"/>
        <family val="1"/>
        <charset val="204"/>
      </rPr>
      <t>0310, 0707,</t>
    </r>
    <r>
      <rPr>
        <sz val="11"/>
        <color rgb="FFC00000"/>
        <rFont val="Times New Roman"/>
        <family val="1"/>
        <charset val="204"/>
      </rPr>
      <t xml:space="preserve"> </t>
    </r>
    <r>
      <rPr>
        <sz val="11"/>
        <rFont val="Times New Roman"/>
        <family val="1"/>
        <charset val="204"/>
      </rPr>
      <t>0703, 0801</t>
    </r>
  </si>
  <si>
    <t xml:space="preserve">Постановление мэрии города от 06.11.2022 № 3212 "Об утверждении муниципальной программы "Развитие образования" на 2025-2030 годы" </t>
  </si>
  <si>
    <t>Дополнительное соглашение № 1 от 21.05.2021 к договору о предоставлении субъекту Российской Федерации (муниципальному образованию) бюджетного кредита на пополнение остатка средств на едином счете бюджета от 19.03.2021 № 2/08-25</t>
  </si>
  <si>
    <t xml:space="preserve">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субсидии бюджетным и автономным учреждениям на иные цели (ЕЦИС)
                                                       </t>
  </si>
  <si>
    <t>Приказ управления образования мэрии от 21.12.2021 № 1894а "Об утверждении базовых нормативов затрат на оказание муниципальных услуг (выполнение работ), коэффициентов выравнивания по образовательным учреждениям на 2022 год"</t>
  </si>
  <si>
    <t xml:space="preserve">01.01.2022 -           31.12.2022     </t>
  </si>
  <si>
    <t>Распоряжение мэрии города от 21.12.2021 № 1704-р "Об утверждении Порядка определения объема и условий предоставления из городского бюджета субсидии на иные цели"</t>
  </si>
  <si>
    <t>21.12.2021-31.12.2021</t>
  </si>
  <si>
    <t>Распоряжение мэрии города от 09.12.2021 № 1667-р "Об утверждении Порядка определения объема и условий предоставления из городского бюджета субсидии на иные цели"</t>
  </si>
  <si>
    <t>09.12.2021 - 31.12.2021</t>
  </si>
  <si>
    <t>Распоряжение мэрии города от 18.01.2022 № 22-р "Об утверждении Порядка определения объема и условий предоставления из городского бюджета субсидии на иные цели"</t>
  </si>
  <si>
    <t>18.01.2022 - 31.12.2022</t>
  </si>
  <si>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</si>
  <si>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Распоряжение мэрии города от 26.01.2022 № 52-р "Об утверждении Порядка определения объема и условий предоставления из городского бюджета субсидии на иные цели"</t>
  </si>
  <si>
    <t>26.01.2022 - 31.12.2022</t>
  </si>
  <si>
    <t>Постановление мэрии города от 20.12.2021 № 4872 "Об утверждении программы персонифицированного финансирования в городе Череповце на 2022 год"</t>
  </si>
  <si>
    <t>расходы на организацию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 а также на организацию проведения общественно значимых мероприятий в сфере образования, науки и молодежной политики</t>
  </si>
  <si>
    <r>
      <rPr>
        <sz val="11"/>
        <rFont val="Times New Roman"/>
        <family val="1"/>
        <charset val="204"/>
      </rPr>
      <t xml:space="preserve">расходы на укрепление материально-технической базы образовательных учреждений города и обеспечение их безопасности;      </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 xml:space="preserve">                                    
</t>
    </r>
    <r>
      <rPr>
        <sz val="11"/>
        <rFont val="Times New Roman"/>
        <family val="1"/>
        <charset val="204"/>
      </rPr>
      <t>проведение мероприятий по обеспечению условий для организации питания обучающихся в муниципальных общеобразовательных организациях;
оборудование основных помещений муниципальных дошкольных образовательных учреждений рециркуляторами (лампами) бактерицидными</t>
    </r>
    <r>
      <rPr>
        <sz val="11"/>
        <color rgb="FFFF0000"/>
        <rFont val="Times New Roman"/>
        <family val="1"/>
        <charset val="204"/>
      </rPr>
      <t xml:space="preserve">                                                                                                                                                                                                                                                                                                                 
                                                                                      </t>
    </r>
  </si>
  <si>
    <t>А-00.016.15</t>
  </si>
  <si>
    <t>0701, 0702, 1006</t>
  </si>
  <si>
    <t>Распоряжение мэрии города от 27.01.2022 № 55-р "О финансировании расходов на создание детских технопарков "Кванториум"</t>
  </si>
  <si>
    <t xml:space="preserve">27.01.2022 -           31.12.2022       </t>
  </si>
  <si>
    <t>Распоряжение мэрии города от 27.01.2022 № 56-р "О финансировании расходов на создание центров цифрового образования детей"</t>
  </si>
  <si>
    <t>Распоряжение мэрии города от 04.03.2022 № 196-р "О финансировании расходов на создание медиацентров в муниципальных общеобразовательных организациях"</t>
  </si>
  <si>
    <t>Распоряжение мэрии города от 01.02.2022 № 74-р "О финансировании расходов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</si>
  <si>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Постановление мэрии города от 23.01.2019 № 177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 </t>
  </si>
  <si>
    <t>Распоряжение мэрии города от 29.04.2021 № 667-р "Об утверждении Порядка определения объема и условий предоставления из городского бюджета субсидии на иные цели"</t>
  </si>
  <si>
    <t>Распоряжение мэрии города от 20.01.2022 № 38-р "Об утверждении Порядка определения объема и условий предоставления из городского бюджета субсидии на иные цели"</t>
  </si>
  <si>
    <t>Распоряжение мэрии города от 22.02.2022 № 140-р "Об утверждении Порядка определения объема и условий предоставления из городского бюджета субсидии на иные цели"</t>
  </si>
  <si>
    <t>Постановление мэрии города от 31.08.2022 № 2582 " Об утверждении порядка и условий предоставления мер социальной поддержки отдельным категориям граждан, имеющих детей, посещающих муниципальные общеобразовательные организации"</t>
  </si>
  <si>
    <t>расходы на организацию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2022-2024 годы</t>
  </si>
  <si>
    <t xml:space="preserve">расходы на городские премии учащимся за 100 бальный результат по ЕГЭ </t>
  </si>
  <si>
    <t>Г-02.100.01</t>
  </si>
  <si>
    <t>Г-02.100.02</t>
  </si>
  <si>
    <t>расходы на денежные выплаты на проезд и на приобретение одежды детям из многодетных семей</t>
  </si>
  <si>
    <t>Закон Вологодской области от 17.12.2007 года № 1719-ОЗ "О наделении органов местного самоуправления государственными полномочиями в сфере образования"</t>
  </si>
  <si>
    <t>24.05.2021 - 31.12.2021</t>
  </si>
  <si>
    <t xml:space="preserve">Контракт от 24.05.2021 № 0130300000321000019 на оказание услуг по выполнению кадастровых работ </t>
  </si>
  <si>
    <t>08.11.2021 - 31.12.2021</t>
  </si>
  <si>
    <t>09.03.2022 - 08.06.2022</t>
  </si>
  <si>
    <t>Распоряжение мэрии города от 12.02.2021 № 205-р "О выделении денежных средств на проведение кадатровых работ и технической инвентаризации объектов недвижимости"</t>
  </si>
  <si>
    <t>29.10.2020 - 31.12.2021</t>
  </si>
  <si>
    <t>01.04.2021 - 31.12.2021</t>
  </si>
  <si>
    <t>10.01.2022 - 31.12.2022</t>
  </si>
  <si>
    <t>А-00.003.04</t>
  </si>
  <si>
    <t>расходы на предоставление справок о доле в строении при заключении договора аренды земельного участка</t>
  </si>
  <si>
    <t>А-00.003.05</t>
  </si>
  <si>
    <t>1.28</t>
  </si>
  <si>
    <t>Г-02.100.03</t>
  </si>
  <si>
    <t>Г-02.100.04</t>
  </si>
  <si>
    <t>Г-02.100.05</t>
  </si>
  <si>
    <t>28.12.2021 - 31.12.2022</t>
  </si>
  <si>
    <t>Г-02.100.06</t>
  </si>
  <si>
    <t xml:space="preserve">29.01.2021 - не установлен </t>
  </si>
  <si>
    <t>Г-02.100.07</t>
  </si>
  <si>
    <t>Г-04.007.00</t>
  </si>
  <si>
    <t>Договор от 19.03.2021 № 2/08-25 о предоставлении субъекту Российской Федерации (муниципальному образованию) бюджетного кредита на пополнение остатка средств на едином счете бюджета</t>
  </si>
  <si>
    <t xml:space="preserve">Договор от 06.04.2022 № 2/08-25 о предоставлении субъекту Российской Федерации (муниципальному образованию) бюджетного кредита на пополнение остатка средств на едином счете бюджета </t>
  </si>
  <si>
    <t>Распоряжение мэрии города от 20.07.2022 № 515-р "О подготовке и реализации бюджетных инвестиций в целях приобретения объектов недвижимого
имущества в муниципальную собственность города Череповца"</t>
  </si>
  <si>
    <t>01.01.2022 -не установлен</t>
  </si>
  <si>
    <t>Соглашение о порядке и условиях предоставления МАУ "ЦМИРиТ" субсидии на финансовое обеспечение выполнения муниципального задания на оказание муниципальных услуг (выполнение работ)</t>
  </si>
  <si>
    <t>Г-04.007.01</t>
  </si>
  <si>
    <t>Постановление мэрии города от 10.11.2022 № 3287 "Об утверждении муниципальной программы "Развитие жилищно-коммунального хозяйства города Череповца" на 2025 - 2030 годы"</t>
  </si>
  <si>
    <t>Распоряжение мэрии города от 10.06.2022 № 433-р "Об использовании в 2022 году субсидии на осуществление дорожной деятельности за счет бюджетных ассигнований"</t>
  </si>
  <si>
    <t>Решение Череповецкой городской Думы от 29.10.2013 № 186 "Об установлении мер социальной помощи"</t>
  </si>
  <si>
    <t xml:space="preserve">Соглашение от 26.01.2022 № 19730000-1-2022-016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мероприятий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"Создание условий для обеспечения доступным жильем граждан области" государственной программы Вологодской области "Обеспечение населения Вологодской области доступным жильем и создание благоприятных условий проживания на 2021-2025 годы" </t>
  </si>
  <si>
    <t>Постановление мэрии города от 28.10.2021 № 4148 "Об утверждении муниципальной программы "Развитие городского общественного транспорта" на 2022 - 2024 годы"</t>
  </si>
  <si>
    <t>11.03.2022 - 31.12.2022</t>
  </si>
  <si>
    <t>30.12.2021 - 31.12.2022</t>
  </si>
  <si>
    <t>18.02.2022 - 31.12.2022</t>
  </si>
  <si>
    <t>31.01.2022 - 31.12.2022</t>
  </si>
  <si>
    <t xml:space="preserve">Распоряжение мэрии города от 18.02.2022 № 138-р "Об утверждении Порядка определения объема и условий предоставления за счет средств областного бюджета субсидии на иные цели муниципальному автономному учреждению "Центр муниципальных информационных ресурсов и технологий" на внедрение и/или эксплуатацию аппаратно-программного комплекса "Безопасный город" на 2022 год" </t>
  </si>
  <si>
    <t>11.12.2018 - 28.02.2023</t>
  </si>
  <si>
    <t>Приказ Министерства просвещения Российской Федерации от 27.07.2022 № 629 "Об утверждении Порядка организации и осуществления образовательной деятельности по дополнительным общеобразовательным программам"</t>
  </si>
  <si>
    <t xml:space="preserve">Постановление мэрии города от 03.11.2022 № 3212 "Об утверждении муниципальной программы "Развитие образования" на 2025-2030 годы" </t>
  </si>
  <si>
    <t xml:space="preserve">01.01.2022 - не установлен </t>
  </si>
  <si>
    <t xml:space="preserve">26.01.2021 - не установлен </t>
  </si>
  <si>
    <t xml:space="preserve">01.01.2021 - не установлен </t>
  </si>
  <si>
    <t xml:space="preserve">Распоряжение мэрии города от 06.10.2021 № 1362-р "Об использовании в 2021 году субсидии из областного бюджета бюджету муниципального образования области на мероприятия по цифровизации городского хозяйства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2018-2024 годы"    </t>
  </si>
  <si>
    <t xml:space="preserve">15.05.2019 - не установлен    </t>
  </si>
  <si>
    <t>Постановление мэрии города от 24.10.2022 № 3080 "Об утверждении муниципальной программы "Осуществление бюджетных инвестиций в социальную, коммунальную, транспортную инфраструктуры, капитальный ремонт и ремонт объектов муниципальной собственности города Череповца" на 2023 - 2030 годы"</t>
  </si>
  <si>
    <t>Соглашение от 14.02.2022 № 71 о предоставлении субсидии из областного бюджета бюджету муниципального образования области на сохранение и развитие сети муниципальных загородных оздоровительных лагерей, а также комплекса муниципального имущества, используемого для обеспечения деятельности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t>
  </si>
  <si>
    <t>Соглашение от 12.03.2021 № 214 о предоставлении субсидии из областного бюджета бюджету муниципального образования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5 "Безбарьерная среда" государственной программы "Социальная поддержка граждан в Вологодской области" на 2021-2025 годы</t>
  </si>
  <si>
    <t>Соглашение от 19.02.2021 № 150 о предоставлении субсидии из областного бюджета бюджету муниципального образования области на проведение мероприятий по обеспечению условий для организации питания обучающихся в муниципальных общеобразовательных организациях</t>
  </si>
  <si>
    <t>Соглашение от 21.01.2020 № 19730000-1-2020-013 о предоставлении субсидии из областного бюджета бюджету муниципального образования области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3 "Содействие созданию в Вологодской области (исходя их прогнозируемой потребности) новых мест в общеобразовательных организациях" государственной программы Вологодской области "Развитие образования Вологодской области на 2021-2025 годы"</t>
  </si>
  <si>
    <t>Соглашение от 10.02.2022 № 33/С о предоставлении субсидии бюджету муниципального образования области на строительство зданий, пристрой к зданиям общеобразовательных организаций в рамках подпрограммы 3 государственной программы "Развитие образования Вологодской области на 2021 - 2025 годы"</t>
  </si>
  <si>
    <t>Соглашение от 10.02.2022 № 6/С о предоставлении субсидии из областного бюджета бюджету муниципального образования области на строительство, рекон-струкцию, капитальный ремонт и ремонт образовательных организаций муници-пальной собственности в рамках реализации подпрограммы 1 государственной программы "Развитие образования Вологодской области на 2021-2025 годы"</t>
  </si>
  <si>
    <t xml:space="preserve">Cоглашение от 10.06.2021 № 290/С о предоставлении субсидии из областного бюджета бюджету муниципального образования области на строительство, реконструкцию,капитальный ремонт и ремонт зданий дошкольных образовательных организаций, организаций дополнительного образования детей муниципальной собственности  в рамках подпрограммы 1 Государственной программы "Развитие образования Вологодской области на 2021-2025 годы"      </t>
  </si>
  <si>
    <t>Соглашение от 09.03.2021 № 84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а также комплекса муниципального имущества, используемого для обеспечения деятельности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t>
  </si>
  <si>
    <t>Cоглашение от 12.03.2021 № 175 С о предоставлении субсидии из областного бюджета бюджету муниципального образования области на строительство, реконструкцию,капитальный ремонт и ремонт общеобразовательных организаций, организаций дополнительного образования муниципальной собственности  в рамках подпрограммы 1 Государственной программы "Развитие образования Вологодской области на 2021-2025 годы"</t>
  </si>
  <si>
    <t>Соглашение от 24.01.2022 № 19730000-1-2022-014 о предоставлении субсидии из бюджета субъекта Российской Федерации местному бюджету</t>
  </si>
  <si>
    <t>Соглашение от 25.01.2021 № 19730000-1-2021-006 о предоставлении субсидии из областного бюджета (включая субсидию из федерального бюджета) бюджету муниципального образования области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</si>
  <si>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Соглашение от 25.01.2021 № 19730000-1-2021-010 о предоставлении субсидии из областного бюджета (включая субсидию из федерального бюджета) бюджету муниципального образования области на создание детских технопарков "Кванториум" </t>
  </si>
  <si>
    <t>на осуществление полномочий в соответствии с законом области от 10 апреля 2020 года № 4687-ОЗ "О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t>
  </si>
  <si>
    <t>реализация регионального проекта "Региональная и местная дорожная сеть Вологодской области"</t>
  </si>
  <si>
    <t>Соглашение от 12.02.2021 № И-2/1 о предоставлении субсидии бюджетам городских округов области на реализацию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t>
  </si>
  <si>
    <t>Соглашению от 14.02.2022 № С-28/1 о предоставлении муниципальному образованию области "Городской округ город Череповец" 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t>
  </si>
  <si>
    <t>Соглашение от 08.04.2022 № Ш-1/1 о предоставлении субсидий бюджетам муниципальных образований области на строительство улично-дорожной сети за счет средств бюджетных кредитов, полученных из федерального бюджета на финансовое обеспечение реализации инфраструктурных проектов</t>
  </si>
  <si>
    <t>Соглашение  от 28.01.2022 № И-2/1 о предоставлении субсидий бюджетам городских округов области на реализацию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t>
  </si>
  <si>
    <t xml:space="preserve">Соглашение от 11.03.2022 № 4 о предоставлении из городского бюджета муниципальному автономному учреждению "Центр муниципальных информационных ресурсов и технологий" субсидии в соответствии с абзацем вторым пункта 1 статьи 78.1 Бюджетного кодекса Российской Федерации на иные цели "Обеспечение системы видеонаблюдения и контроля мест массового пребывания граждан" на 2022 год </t>
  </si>
  <si>
    <t>Соглашение от 31.01.2022 № 22 о предоставлении субсидии из областного бюджета бюджету муниципального образования области на проведение мероприятий по антитеррористической защищенности мест массового пребывания людей</t>
  </si>
  <si>
    <t>Соглашние от 11.02.2022 № 2 о предоставлении субсидии из областного бюджета бюджету муниципального образовани</t>
  </si>
  <si>
    <t xml:space="preserve">Соглашение от 18.02.2022 № 3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на внедрение и/или эксплуатацию аппаратно-программного комплекса "Безопасный город" </t>
  </si>
  <si>
    <t>Распоряжение заместителя мэра города от 30.12.2021 № 1782-р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муниципальных информационных ресурсов и технологий" на 2022 год"</t>
  </si>
  <si>
    <t xml:space="preserve">Постановление мэрии города от 08.11.2022 № 3243 "Об утверждении муниципальной программы "Развитие городского общественного транспорта" на 2025 - 2030 годы"  </t>
  </si>
  <si>
    <t>08.11.2022 - не установлен
(01.01.2025 - 31.12.2030)</t>
  </si>
  <si>
    <t>Постановление мэрии города от 03.03.2022 № 502 "Об утверждении порядка предоставления в 2022 году субсидии из городского бюджета на возмещение недополученных доходов в связи с оказанием транспортных услуг населению МУП "Автоколонна № 1456"</t>
  </si>
  <si>
    <t>03.03.2022 - не установлен</t>
  </si>
  <si>
    <t>Соглашение  от 08.04.2022 № ИБК-1/2022 о предоставлении иного межбюджетного трансферта местному бюджету на приобретение общественного транспорта за счет средств бюджетных кредитов, полученных из федерального бюджета на финансовое обеспечение реализации инфраструктурных проектов</t>
  </si>
  <si>
    <t>Соглашение  от 12.07.2021 № 19730000-1-2021-020 о предоставлении иного межбюджетного трансферат, имеющего целевое назначение, из бюджета субъекта Российской Федерации местному бюджету</t>
  </si>
  <si>
    <t xml:space="preserve">расходы на капитальный ремонт муниципального жилищного фонда </t>
  </si>
  <si>
    <t>0406, 0605</t>
  </si>
  <si>
    <r>
      <t xml:space="preserve">
обеспечение бесперебойной работы комплекса средств автоматизации функционального блока "Экологическая безопасность", смонтированного в рамках построения на территории города Череповца аппаратно-программного комплекса "Безопасный город";                                                                                                                                              </t>
    </r>
    <r>
      <rPr>
        <sz val="11"/>
        <color rgb="FFC00000"/>
        <rFont val="Times New Roman"/>
        <family val="1"/>
        <charset val="204"/>
      </rPr>
      <t xml:space="preserve">        
</t>
    </r>
    <r>
      <rPr>
        <sz val="11"/>
        <rFont val="Times New Roman"/>
        <family val="1"/>
        <charset val="204"/>
      </rPr>
      <t>расходы на организацию мероприятия по сокращению доли загрязненных сточных вод проект "Оздоровление Волги"; реализация мерпориятий по закупке контейнеров для раздельного накопления тврдых коммунальных отходов; рекультивация земельных участков, занятых несанкционированными свалками</t>
    </r>
  </si>
  <si>
    <t>01.03.2023 - не установлен</t>
  </si>
  <si>
    <t>Соглашение от 23.06.2021 № 303 о предоставлении субсидии из областного бюджета бюджету муниципального образования области на реализацию мероприятий по предупреждению детского дорожно-транспортного травматизма</t>
  </si>
  <si>
    <t>Соглашение от 13.07.2022 № 19730000-1-2022-028 о предоставлении субсидии из бюджета субъекта Российской Федерации местному бюджету</t>
  </si>
  <si>
    <t>Соглашение от 14.02.2022 № 195 о предоставлении субсидии из областного бюджета бюджету муниципального образования области</t>
  </si>
  <si>
    <t>Соглашение от 24.01.2022 № 19730000-1-2022-018 о предоставлении субсидии из бюджета субъекта Российской Федерации местному бюджету</t>
  </si>
  <si>
    <t>Соглашение от 01.02.2022 № 16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на оборудованные (оснащенные) для них рабочие места</t>
  </si>
  <si>
    <t>Соглашение от 28.01.2021 № 19730000-1-2021-013 о предоставлении субсидии из областного бюджета (включая субсидию из федерального бюджета) бюджету муниципального образования области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</si>
  <si>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Соглашение от 26.01.2022 № 29/19730000-1-2022-012 о предоставлении 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 </t>
  </si>
  <si>
    <t>Соглашение от 20.01.2022 № 19730000-1-2022-010 о предоставлении иного межбюджетного трансферта, имеющего целевое назначение, из бюджета субъекта Российской Федерации местному бюджету</t>
  </si>
  <si>
    <t>Соглашение от 11.02.2022 № 113 о предоставлении субсидии бюджетам муниципальных образований области на разработку проектно-сметной документации в целях поддержания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</si>
  <si>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Соглашение от 18.01.2022 № 19730000-1-2022-005 о предоставлении субсидии бюджетам муниципальных образований области на поддержку творческой деятельности и техническое оснащение детских и кукольных театров</t>
  </si>
  <si>
    <t>Соглашение от 24.03.2021 № 13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на оборудованные (оснащенные) для них рабочие места</t>
  </si>
  <si>
    <t>Соглашние от 28.03.2022 № 19730000-1-2020-026 о предоставлении субсидии из областного бюджета бюджету муниципального образования области</t>
  </si>
  <si>
    <t xml:space="preserve">Соглашние от 04.02.2022 № 7 о предоставлении субсидии из областного бюджета бюджету муниципального образования </t>
  </si>
  <si>
    <t>Соглашние от 04.02.2022 № 28 о предоставлении субсидии из областного бюджета бюджету муниципального образования</t>
  </si>
  <si>
    <t>Соглашение от 17.03.2021 № 194/С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период 2021-2025 годы"</t>
  </si>
  <si>
    <t>0501, 0503</t>
  </si>
  <si>
    <t>расходы на:
текущее содержание парков, скверов, газонов;
выполнения работ по уничтожению борщевика Сосновского;          
благоустройство и содержание пляжей;
украшение города;
содержание сетей дождевой канализации;
вывоз тел умерших людей;
озеленение территорий общего пользования;
оплата за потребленную электроэнергию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благоустройство территорий (в рамках проекта "Народный бюджет "ТОС");
оказание услуг по установке и обслуживанию мобильных туалетных кабин</t>
  </si>
  <si>
    <t xml:space="preserve">Постановление мэрии города от 31.10.2022 № 3187 "Об утверждении муниципальной программы "Энергосбережение и повышение энергетической эффективности на территории муниципального образования "Город Череповец" на 2025 - 2030 годы"  </t>
  </si>
  <si>
    <t>расходы на оснащение индивидуальными приборами учета коммунальных ресурсов жилых помещений, относящихся к муниципальному жилому фонду;
возмещение части затрат на оплату услуг 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t>
  </si>
  <si>
    <t>0113, 0401,  0410, 0412, 0709, 0804</t>
  </si>
  <si>
    <t xml:space="preserve">0102, 0103, 0104, 0106, 0113, 0412, 0505, 0605, 0709, 0804, 1105    </t>
  </si>
  <si>
    <t>Соглашение от 02.06.2022 № 19730000-1-2022-025 о предоставлении субсидии бюджетам муниципальных образований области на государственную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</si>
  <si>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Соглашение от 11.03.2021 № 103 о предоставлении субсидии бюджетам муниципальных образований области на благоустройство объектов туристской индустрии в муниципальных образованиях области</t>
  </si>
  <si>
    <t>0409, 0501</t>
  </si>
  <si>
    <t>расходы на социальную поддержку пенсионеров на условиях договора пожизненного содержания с иждивением (текущий ремонт квартир);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группна селения путем адаптации жилых помещений, прилегающих к ним территорий, транспорта для их нужд;
расходы на проведение капитального ремонта общего имущества в многоквартирных домах в части ремонта и замены лифтов за счет средств государственной корпорации - Фонда содействия реформированию жилищно-коммунального хозяйства</t>
  </si>
  <si>
    <t>Федеральный закон от 29.12.12 № 273-ФЗ "Об образовании в Российской Федерации"</t>
  </si>
  <si>
    <t>А-00.016.13</t>
  </si>
  <si>
    <t>Постановление Правительства Вологодской области от 02.04.2018 № 285 "Об утверждении Порядка предоставления и расходования субвенций на осуществление отдельных государственных полномочий в сфере регионального государственного лицензионного контроля за осуществлением предпринимательской деятельности по управлению многоквартирными домами, представления органами местного самоуправления отчета о выполнении указанных полномочий"</t>
  </si>
  <si>
    <t>Соглашение от 11.01.2021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финансовое обеспечение выполнения муниципального задания на оказание муниципальных услуг (выполнение работ)</t>
  </si>
  <si>
    <t>Распоряжение заместителя мэра города от 07.02.2022 № 85-р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в отношении которого мэрия города Череповца осуществляет функции и полномочия Учредителя на 2022 год и плановый период 2023 и 2024 годов"</t>
  </si>
  <si>
    <t>01.06.2021 - 31.12.2024</t>
  </si>
  <si>
    <t>27.07.2020 - 31.12.2023</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</si>
  <si>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автономным учреждением "Центр комплексного обслуживания", организацию содержания, технического обслуживания и ремонтов имущества органов местного самоуправления, МАУ "ЦКО"; 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t>
    </r>
  </si>
  <si>
    <t>расходы на реализацию мероприятий по профилактике правонарушений среди различных категорий населения;
привлечение общественности к охране общественного порядка</t>
  </si>
  <si>
    <t>0410, 1006, 0705</t>
  </si>
  <si>
    <t xml:space="preserve">Закон Вологодской области от 10.04.2020 № 4687-ОЗ "О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 </t>
  </si>
  <si>
    <t xml:space="preserve"> 0105,  0113, 1003</t>
  </si>
  <si>
    <t>24.04.2020 - не установлен</t>
  </si>
  <si>
    <t>0701, 0702, 1003, 1004</t>
  </si>
  <si>
    <r>
      <rPr>
        <sz val="11"/>
        <rFont val="Times New Roman"/>
        <family val="1"/>
        <charset val="204"/>
      </rPr>
      <t xml:space="preserve">расходы на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t>
    </r>
  </si>
  <si>
    <t>расходы на выполнения работ муниципальным бюджетным учреждением "Спасательная служба"</t>
  </si>
  <si>
    <t>22.08.2022 - 31.10.2022</t>
  </si>
  <si>
    <r>
      <rPr>
        <sz val="11"/>
        <rFont val="Times New Roman"/>
        <family val="1"/>
        <charset val="204"/>
      </rPr>
      <t>расходы на внедрение и (или) эксплуатацию аппаратно-программного комплекса "Безопасный город";</t>
    </r>
    <r>
      <rPr>
        <sz val="11"/>
        <color rgb="FFC00000"/>
        <rFont val="Times New Roman"/>
        <family val="1"/>
        <charset val="204"/>
      </rPr>
      <t xml:space="preserve">
</t>
    </r>
    <r>
      <rPr>
        <sz val="11"/>
        <rFont val="Times New Roman"/>
        <family val="1"/>
        <charset val="204"/>
      </rPr>
      <t>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 
расходы на обеспечение системы видеонаблюдения и контроля мест массового пребывания граждан;</t>
    </r>
    <r>
      <rPr>
        <sz val="11"/>
        <color rgb="FFC00000"/>
        <rFont val="Times New Roman"/>
        <family val="1"/>
        <charset val="204"/>
      </rPr>
      <t xml:space="preserve">
</t>
    </r>
    <r>
      <rPr>
        <sz val="11"/>
        <rFont val="Times New Roman"/>
        <family val="1"/>
        <charset val="204"/>
      </rPr>
      <t>проведение мероприятий по антитеррористической защищенности мест массового пребывания людей</t>
    </r>
    <r>
      <rPr>
        <sz val="11"/>
        <color rgb="FFC00000"/>
        <rFont val="Times New Roman"/>
        <family val="1"/>
        <charset val="204"/>
      </rPr>
      <t xml:space="preserve">                                          
</t>
    </r>
  </si>
  <si>
    <t xml:space="preserve">Распоряжение мэрии города от 02.02.2021 № 134-р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на 2021 год" </t>
  </si>
  <si>
    <t>Соглашение от 15.02.2021 о предоставлении муниципальному бюджетному учреждению "Центр муниципальных информационных ресурсов и технологий" субсидии в соответствии с абзацем вторым пункта 1 статьи 78.1 Бюджетного кодекса РФ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t>
  </si>
  <si>
    <t xml:space="preserve">Федеральный закон от 24.11.1995 № 181-ФЗ "О социальной защите инвалидов в Российской Федерации"   </t>
  </si>
  <si>
    <t>22.11.2012 - 31.12.2021</t>
  </si>
  <si>
    <t>Постановление мэрии города от 19.10.2022 № 3038 "Об утверждении муниципальной программы "Развитие молодежной политики" на 2025 - 2030 годы"</t>
  </si>
  <si>
    <t>Постановление мэрии города от 20.10.2022 № 3070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2025 - 2030 годы"</t>
  </si>
  <si>
    <t>Постановление мэрии города от 20.10.2022 № 3067 "Об утверждении муниципальной программы "Сохранение и укрепление общественного здоровья населения города Череповца" на 2023 - 2030 годы"</t>
  </si>
  <si>
    <t>A-00.000.00</t>
  </si>
  <si>
    <t xml:space="preserve">Учредительный договор от 31.03.2006 Ассоциации "Совет муниципальных образований Вологодской области" </t>
  </si>
  <si>
    <t xml:space="preserve">Соглашение от 13.03.1991 о создании Союза Российских городов (центров национальных и региональных образований) </t>
  </si>
  <si>
    <t>** Проект решения Череповецкой городской Думы "О городском бюджете на 2023 год и плановый период 2024 и 2025 годов", представленный в Череповецкую городскую Думу 15 ноября 2022 года, сформирован в соответсвии с данными реестра расходных обязательств муниципального образования "Город Череповец"</t>
  </si>
  <si>
    <t>Распоряжение заместителя мэра города от 07.02.2022 № 85-р "Об утверждении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на 2022 год и плановый период 2023 и 2024 годов"</t>
  </si>
  <si>
    <t>0-00.000.00</t>
  </si>
  <si>
    <r>
      <t xml:space="preserve"> </t>
    </r>
    <r>
      <rPr>
        <sz val="11"/>
        <rFont val="Times New Roman"/>
        <family val="1"/>
        <charset val="204"/>
      </rPr>
      <t>0113,</t>
    </r>
    <r>
      <rPr>
        <sz val="11"/>
        <color rgb="FFFF0000"/>
        <rFont val="Times New Roman"/>
        <family val="1"/>
        <charset val="204"/>
      </rPr>
      <t xml:space="preserve"> </t>
    </r>
    <r>
      <rPr>
        <sz val="11"/>
        <rFont val="Times New Roman"/>
        <family val="1"/>
        <charset val="204"/>
      </rPr>
      <t>0410, 0412, 0502,</t>
    </r>
    <r>
      <rPr>
        <sz val="11"/>
        <color rgb="FFFF0000"/>
        <rFont val="Times New Roman"/>
        <family val="1"/>
        <charset val="204"/>
      </rPr>
      <t xml:space="preserve"> </t>
    </r>
    <r>
      <rPr>
        <sz val="11"/>
        <rFont val="Times New Roman"/>
        <family val="1"/>
        <charset val="204"/>
      </rPr>
      <t>0505, 1301</t>
    </r>
  </si>
  <si>
    <r>
      <t>0701,</t>
    </r>
    <r>
      <rPr>
        <sz val="11"/>
        <color rgb="FFC00000"/>
        <rFont val="Times New Roman"/>
        <family val="1"/>
        <charset val="204"/>
      </rPr>
      <t xml:space="preserve"> </t>
    </r>
    <r>
      <rPr>
        <sz val="11"/>
        <rFont val="Times New Roman"/>
        <family val="1"/>
        <charset val="204"/>
      </rPr>
      <t>0702, 0703</t>
    </r>
    <r>
      <rPr>
        <sz val="11"/>
        <color rgb="FFC00000"/>
        <rFont val="Times New Roman"/>
        <family val="1"/>
        <charset val="204"/>
      </rPr>
      <t xml:space="preserve">, </t>
    </r>
    <r>
      <rPr>
        <sz val="11"/>
        <rFont val="Times New Roman"/>
        <family val="1"/>
        <charset val="204"/>
      </rPr>
      <t>0705,</t>
    </r>
    <r>
      <rPr>
        <sz val="11"/>
        <color rgb="FFC00000"/>
        <rFont val="Times New Roman"/>
        <family val="1"/>
        <charset val="204"/>
      </rPr>
      <t xml:space="preserve"> </t>
    </r>
    <r>
      <rPr>
        <sz val="11"/>
        <rFont val="Times New Roman"/>
        <family val="1"/>
        <charset val="204"/>
      </rPr>
      <t>0709, 1006</t>
    </r>
  </si>
  <si>
    <t>0401, 0503, 0701, 1101, 1102, 1103, 1105</t>
  </si>
  <si>
    <t>А-00.026.01</t>
  </si>
  <si>
    <t>0412, 0501, 0503, 0113</t>
  </si>
  <si>
    <t>0113, 0401, 0409, 0412, 0501, 0701, 0702, 0703, 0707, 1001, 1003, 1004</t>
  </si>
  <si>
    <t>В-03.000.10</t>
  </si>
  <si>
    <t>0104, 0106, 0113, 0410, 0505, 0605, 0701, 0702, 0705, 0907, 1003, 1004, 1006</t>
  </si>
  <si>
    <t>22.03.2022 - 31.12.2022</t>
  </si>
  <si>
    <t>28.03.2022 - 31.12.2022</t>
  </si>
  <si>
    <t xml:space="preserve">01.06.2022 - 31.12.2022
</t>
  </si>
  <si>
    <t>23.03.2022 - 31.12.2022</t>
  </si>
  <si>
    <t>04.02.2021 - 31.12.2021</t>
  </si>
  <si>
    <t xml:space="preserve">10.11.2022 - не установлен (01.01.2025 - 31.12.2030)  </t>
  </si>
  <si>
    <t>01.01.2023 - не установлен (01.01.2023 - 31.12.2030)</t>
  </si>
  <si>
    <t>09.06.2022 - 31.12.2022</t>
  </si>
  <si>
    <t>14.02.2022 - 31.12.2022</t>
  </si>
  <si>
    <t>04.07.2022 - 31.12.2022</t>
  </si>
  <si>
    <t xml:space="preserve">08.04.2022 - 31.12.2022   </t>
  </si>
  <si>
    <t>28.01.2022 - 31.12.2022</t>
  </si>
  <si>
    <t>01.01.2023 - не установлен (01.01.2023 - 31.12.2028)</t>
  </si>
  <si>
    <t>01.01.2018 - не установлен (01.01.2014 - 31.12.2024)</t>
  </si>
  <si>
    <t xml:space="preserve">21.11.2013 - не установлен </t>
  </si>
  <si>
    <t>17.10.2013 - 31.12.2021</t>
  </si>
  <si>
    <t>16.08.2022 - 31.12.2022</t>
  </si>
  <si>
    <t xml:space="preserve">31.05.2022 - 31.12.2022 </t>
  </si>
  <si>
    <t>10.03.2022 - 31.12.2022</t>
  </si>
  <si>
    <t>01.06.2022 - 31.12.2022</t>
  </si>
  <si>
    <t>11.02.2022 - 31.12.2022</t>
  </si>
  <si>
    <t>29.04.2019 - 31.12.2021</t>
  </si>
  <si>
    <t xml:space="preserve">01.01.2022 - не установлен (01.01.2022 - 31.12.2024)         </t>
  </si>
  <si>
    <t xml:space="preserve">03.11.2022 - не установлен (01.01.2025 - 31.12.2030)         </t>
  </si>
  <si>
    <t>10.10.2012 - 31.12.2021</t>
  </si>
  <si>
    <t xml:space="preserve">01.01.2022- не установлен (01.01.2022 - 31.12.2024)         </t>
  </si>
  <si>
    <t>29.04.2021 - 31.12.2021</t>
  </si>
  <si>
    <t>21.12.2021 - 31.12.2021</t>
  </si>
  <si>
    <t xml:space="preserve">01.01.2022 - не установлен (01.01.2022 - 31.12.2024)   </t>
  </si>
  <si>
    <t>19.02.2021 - 31.12.2022</t>
  </si>
  <si>
    <t>01.07.2021 - 31.12.2021</t>
  </si>
  <si>
    <t>01.01.2022 - не установлен (01.01.2022 - 31.12.2027)</t>
  </si>
  <si>
    <t>27.01.2022 - 31.12.2022</t>
  </si>
  <si>
    <t>04.03.2022 - 31.12.2022</t>
  </si>
  <si>
    <t>01.02.2022 - 31.12.2022</t>
  </si>
  <si>
    <t>24.01.2022 - 31.12.2022</t>
  </si>
  <si>
    <t>13.07.2022 - 31.12.2022</t>
  </si>
  <si>
    <t>28.01.2021 - 31.12.2023</t>
  </si>
  <si>
    <t>01.11.2012 - 31.12.2021</t>
  </si>
  <si>
    <t>29.07.2021 - 31.12.2021</t>
  </si>
  <si>
    <t>09.02.2022 - 31.12.2022</t>
  </si>
  <si>
    <t xml:space="preserve">22.10.2022 - не установлен (01.01.2022 - 31.12.2024)   </t>
  </si>
  <si>
    <t>08.04.2021 - 30.12.2021</t>
  </si>
  <si>
    <t>04.06.2021- 31.12.2021</t>
  </si>
  <si>
    <t>15.06.2022 - 31.12.2022</t>
  </si>
  <si>
    <t>01.03.2022 - 31.12.2022</t>
  </si>
  <si>
    <t>04.02.2022 - 31.12.2022</t>
  </si>
  <si>
    <t>12.10.2021 - 31.12.2021</t>
  </si>
  <si>
    <t xml:space="preserve">09.10.2015 - 31.12.2021       </t>
  </si>
  <si>
    <t>05.07.2022 - 31.12.2022</t>
  </si>
  <si>
    <t xml:space="preserve">01.01.2022 - не установлен 
(01.01.2022 - 31.12.2025)  </t>
  </si>
  <si>
    <t>26.04.2022 - 31.12.2022</t>
  </si>
  <si>
    <t>02.04.2021 - 31.12.2021</t>
  </si>
  <si>
    <t>18.06.2021 - 31.12.2021</t>
  </si>
  <si>
    <t xml:space="preserve">01.01.2022 - не установлен 
(01.01.2022 - 31.12.2026)  </t>
  </si>
  <si>
    <t>18.09.2017 - 14.12.2021</t>
  </si>
  <si>
    <t xml:space="preserve">22.10.2021 - не установлен (01.01.2022 - 31.12.2024)   </t>
  </si>
  <si>
    <t xml:space="preserve">06.11.2022 - не установлен (01.01.2025 - 31.12.2030)         </t>
  </si>
  <si>
    <t>23.04.2021 - 31.12.2021</t>
  </si>
  <si>
    <t>20.01.2022 - 31.12.2022</t>
  </si>
  <si>
    <t>22.02.2022 - 31.12.2022</t>
  </si>
  <si>
    <t xml:space="preserve">26.10.2021 - не установлен (01.01.2022 - 31.12.2024)  </t>
  </si>
  <si>
    <t xml:space="preserve">31.10.2022 - не установлен (01.01.2025 - 31.12.2030)  </t>
  </si>
  <si>
    <t>30.03.2021 - 31.12.2021</t>
  </si>
  <si>
    <t>22.01.2021 - 31.12.2021</t>
  </si>
  <si>
    <t>01.09.2022 - 31.12.2022</t>
  </si>
  <si>
    <t>01.01.2023-не установлен (01.01.2023 - 31.12.2030)</t>
  </si>
  <si>
    <t>20.10.2022 - не установлен (01.01.2025 - 31.12.2030)</t>
  </si>
  <si>
    <t>01.01.2018 - не установлен (01.01.2018 - 31.12.2024)</t>
  </si>
  <si>
    <t>10.11.2022 - не установлен (01.01.2025 - 31.12.2030)</t>
  </si>
  <si>
    <t>01.01.2021 - 31.12.2022</t>
  </si>
  <si>
    <t>19.10.2022 - не установлен (01.01.2025 - 31.12.2030)</t>
  </si>
  <si>
    <r>
      <t>расходы на осуществление бюджетных инвестиций в объекты муниципальной собственности, в том числе:                                     
благоустройство Сквера по ул. Моченкова, по ул.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у ТЦ "Галактика" по ул. К. Беляева, по ул. Архангельской, д. 46, 62, 68;
благоустройство террритории между МУП "Санаторий "Адонис" и очистными сооружениями МУП "Водоканал", у домов №№ 43а, 45, 45а по ул. Юбилейной и №№ 27, 25 по ул. К. Беляева, у домов №№ 11, 13, 13а, 13б по ул. Архангельской,  у рынка "Сказка", между домами № 2 по ул. Наседкина и № 43 по Октябрьскому пр., примыкающей к МАУ "СШ "Центр боевых искусств" (ул. Труда, 33а), у МАОУ "СОШ № 3 имени А.А. Потапова" (пр. Строителей, 11б), у домов №№ 133а, 133б, 133в по ул. Ленина и № 32а по ул. Ломоносова, Набережная р. Ягорбы;
строительство Детской площадки за домом № 63 по ул. Краснодонцев;
благоустройство Зоны отдыха вдоль домов №№ 21, 25, 29 по ул. Архангельской;
устройство сетей наружного освещения;
строительство Сквера между домами по ул. Красной № 3в, ул. Гоголя № 24, ул. Первомайской № 19;
строительство парковки для МАОУ СОШ № 23 "Центр образования имени И.А. Милютина" (ул. Монтклер, 12а), около Вологодской областной клинической больницы № 2 (ул. Данилова, 15), у Тропы здоровья в Зашекснинском районе, у БУЗ ВО "Вологодская областная детская больница № 2" ( ул. К. Белова,40);
строительство тротуара с освещением вдоль ул. Труда от ул. К. Либкнехта до пр. Луначарского</t>
    </r>
    <r>
      <rPr>
        <sz val="11"/>
        <color rgb="FFC00000"/>
        <rFont val="Times New Roman"/>
        <family val="1"/>
        <charset val="204"/>
      </rPr>
      <t xml:space="preserve">;
</t>
    </r>
    <r>
      <rPr>
        <sz val="11"/>
        <rFont val="Times New Roman"/>
        <family val="1"/>
        <charset val="204"/>
      </rPr>
      <t>строительство тротуаров;</t>
    </r>
    <r>
      <rPr>
        <sz val="11"/>
        <color rgb="FFC00000"/>
        <rFont val="Times New Roman"/>
        <family val="1"/>
        <charset val="204"/>
      </rPr>
      <t xml:space="preserve">
</t>
    </r>
    <r>
      <rPr>
        <sz val="11"/>
        <rFont val="Times New Roman"/>
        <family val="1"/>
        <charset val="204"/>
      </rPr>
      <t>благоустройство набережной от ул. Университетской до Октябрьского моста;</t>
    </r>
    <r>
      <rPr>
        <sz val="11"/>
        <color rgb="FFC00000"/>
        <rFont val="Times New Roman"/>
        <family val="1"/>
        <charset val="204"/>
      </rPr>
      <t xml:space="preserve">
</t>
    </r>
    <r>
      <rPr>
        <sz val="11"/>
        <rFont val="Times New Roman"/>
        <family val="1"/>
        <charset val="204"/>
      </rPr>
      <t>внутриквартальные проезды (благоустройство);
тротуары (благоустройство);</t>
    </r>
    <r>
      <rPr>
        <sz val="11"/>
        <color rgb="FFC00000"/>
        <rFont val="Times New Roman"/>
        <family val="1"/>
        <charset val="204"/>
      </rPr>
      <t xml:space="preserve">
</t>
    </r>
    <r>
      <rPr>
        <sz val="11"/>
        <rFont val="Times New Roman"/>
        <family val="1"/>
        <charset val="204"/>
      </rPr>
      <t>цифровизация городского хозяйства;</t>
    </r>
    <r>
      <rPr>
        <sz val="11"/>
        <color rgb="FFC00000"/>
        <rFont val="Times New Roman"/>
        <family val="1"/>
        <charset val="204"/>
      </rPr>
      <t xml:space="preserve">
</t>
    </r>
    <r>
      <rPr>
        <sz val="11"/>
        <rFont val="Times New Roman"/>
        <family val="1"/>
        <charset val="204"/>
      </rPr>
      <t>Соляной сад: восстановление исторического дендропарка в городе Череповце;</t>
    </r>
    <r>
      <rPr>
        <sz val="11"/>
        <color rgb="FFC00000"/>
        <rFont val="Times New Roman"/>
        <family val="1"/>
        <charset val="204"/>
      </rPr>
      <t xml:space="preserve">
</t>
    </r>
    <r>
      <rPr>
        <sz val="11"/>
        <rFont val="Times New Roman"/>
        <family val="1"/>
        <charset val="204"/>
      </rPr>
      <t>благоустройство у Здания территориального органа власти "Управа"</t>
    </r>
  </si>
  <si>
    <t>Распоряжение мэрии города от 28.12.2021 № 1756-р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комплексного обслуживания" на 2022 год"</t>
  </si>
  <si>
    <t xml:space="preserve">Распоряжение мэрии города от 10.03.2022 № 222-р "О финансировании расходов на проведение мероприятий по антитеррористической защищенности мест массового пребывания людей" </t>
  </si>
  <si>
    <t>Распоряжение мэрии города от 24.02.2022 № 159-р "Об использовании в 2022 году средств на реализацию мероприятий по строительству, реконструкции, капитальному ремонту и ремонту образовательных организаций"</t>
  </si>
  <si>
    <t>Постановление мэрии города от 26.10.2021 № 4134 "Об утверждении муниципальной программы "Реализация градостроительной политики города Череповца" на 2022 - 2024 годы"</t>
  </si>
  <si>
    <t>Постановление мэрии города от 10.10.2013 № 4810 № "Об утверждении муниципальной программы "Реализация градостроительной политики города Череповца" на 2014 - 2023 годы"</t>
  </si>
  <si>
    <t>Распоряжение от 21.04.2020 № 425-р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t>
  </si>
  <si>
    <t>Постановление мэрии города от 16.01.2020 № 146 "Об утверждении порядка предоставления в 2020 году субсидии из городского бюджета автономной некоммерческой организации поддержки предпринимательства "Агентство Городского Развития" на реализацию мероприятий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2020 - 2024 годы"</t>
  </si>
  <si>
    <t>Приказ председателя КСП города Череповца от 01.04.2014 № 4 "Об утверждении Положения об установлении ежемесячной надбавки за особые условия муниципальной службы"</t>
  </si>
  <si>
    <t xml:space="preserve">Постановление мэрии города  от 10.10.2012 № 5366 "Об утверждении муниципальной программы "Развитие образования" на 2013 - 20223 годы" </t>
  </si>
  <si>
    <t xml:space="preserve">Постановление мэрии города от 22.10.2021 № 4070 "Об утверждении муниципальной программы "Развитие образования" на 2022 - 2024 годы" </t>
  </si>
  <si>
    <t xml:space="preserve">Постановление мэрии города от 06.11.2022 № 3212 "Об утверждении муниципальной программы "Развитие образования" на 2025 - 2030 годы" </t>
  </si>
  <si>
    <t>Постановление мэрии города от 26.10.2021 № 4133 "Об утверждении муниципальной программы "Развитие культуры и искусства в городе Череповце" на 2022 - 2027 годы"</t>
  </si>
  <si>
    <t xml:space="preserve">Постановление мэрии города от 09.10.2015 № 5369 "Об утверждении муниципальной программы "Развитие культуры и туризма в городе Череповце" на 2016 - 2023 годы" </t>
  </si>
  <si>
    <t>Постановление мэрии города от 28.10.2021 № 4150 "Об утверждении муниципальной программы "Развитие физической культуры и спорта в городе Череповце" на 2022 - 2024 годы"</t>
  </si>
  <si>
    <t xml:space="preserve">Постановление мэрии города от 27.10.2022 № 3103 "Об утверждении муниципальной программы "Развитие физической культуры и спорта в городе Череповце" на 2025 - 2030 годы" </t>
  </si>
  <si>
    <t xml:space="preserve">Решение Череповецкой городской Думы от 29.05.2012 № 93 "О социальной помощи"  </t>
  </si>
  <si>
    <t>Распоряжение мэрии города от 23.03.2022 № 244-р  "О выделении денежных средств на проведение кадатровых работ и технической инвентаризации объектов недвижимости"</t>
  </si>
  <si>
    <t xml:space="preserve">Контракт от 09.03.2022 № 0130300000322000002 на оказание услуг по выполнению кадастровых работ </t>
  </si>
  <si>
    <t xml:space="preserve">Контракт от 08.11.2021 № 0130300000321000037 на оказание услуг по выполнению кадастровых работ </t>
  </si>
  <si>
    <t>Соглашение о порядке и условиях предоставления МАУ "ЦКО" субсидии на иные цели "Содержание имущества казны" на 2022 год</t>
  </si>
  <si>
    <t>Соглашение о порядке и условиях предоставления МАУ "ЦКО" субсидии на иные цели "Содержание имущества казны" на 2021 год</t>
  </si>
  <si>
    <t xml:space="preserve">Контракт от 07.02.2022 № 9/01-01-19 на оказание услуг по приему и зачислению платежей по договорам найма </t>
  </si>
  <si>
    <t>07.02.2022 - 31.12.2022</t>
  </si>
  <si>
    <t>Соглашение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на 2021 год</t>
  </si>
  <si>
    <t>Соглашение от 25.01.2021 № С-28/1 о предоставлени муниципальному образованию "Город Череповец" 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t>
  </si>
  <si>
    <t>Постановление Правительства Вологодской области от 28.10.2013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</si>
  <si>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01.01.2014 - не установлен </t>
  </si>
  <si>
    <t>расходы на содержание и ремонт временно незаселенных жилых помещений муниципального жилищного фонда</t>
  </si>
  <si>
    <t>Соглашение от 31.01.2022 № 43 о предоставлении субсидии из областного бюджета бюджету муниципального образования области на внедрение и/или эксплуатацию аппаратно-программного комплекса "Безопасный город"</t>
  </si>
  <si>
    <t xml:space="preserve">расходы на обеспечение пожарной безопасности в муниципальных учреждениях города;                                                                                                                             субсидии из городского бюджета на иные цели автономным и бюджетным учреждениям, находящимся в ведении управления по делам культуры мэрии
</t>
  </si>
  <si>
    <t>Соглашение от 08.02.2022 № 5/С о предоставлении субсидии из областного бюджета бюджету муниципального образования области на реализацию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1 государственной программы "Развитие образования Вологодской области на 2021-2025 годы"</t>
  </si>
  <si>
    <t>Приказ Министерства спорта Российской Федерации от 08.02.2019 № 83 "Об утверждении общих требований к определению нормативных затрат на оказание государственных (муниципальных) услуг в сфере физической культуры и спорта, применяемых при расчете объема субсидии на финансовое обеспечение выполнения государственного (муниципального) задания на оказание государственных (муниципальных) услуг (выполнение работ) государственным (муниципальным) учреждением"</t>
  </si>
  <si>
    <t xml:space="preserve">Распоряжение мэрии города от 07.04.2022 № 284-р "Об использовании в 2022 году субсидии из областного бюджета на строительство и реконструкцию объектов физической культуры и спорта" </t>
  </si>
  <si>
    <t>Распоряжение заместителя мэра города от 09.03.2022 № 219-р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</si>
  <si>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Соглашение от 18.01.2021 № 56/С о предоставление из бюджета Вологодской области бюджету городского округа города Череповец иного межбюджетного трансферта, имеющего целевое назначение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</si>
  <si>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Соглашение от 18.06.2021 № 305/С о предоставление субсидии из областного бюджета  бюджету муниципального образования области на мероприятия по реализации проектов-победителей Всероссийского конкурса лучших проектов создания комфортной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"Формирование современной городской среды на 2018 - 2024 годы"</t>
  </si>
  <si>
    <t xml:space="preserve">Соглашение от 18.01.2021 № 2/С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2018 - 2024 годы"                                                              </t>
  </si>
  <si>
    <t>Соглашение от 16.01.2020 № 19730000-1-2020-014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2018 - 2024 годы"</t>
  </si>
  <si>
    <t xml:space="preserve">Соглашение от 28.01.2022 № 19730000-1-2022-020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2018 - 2024 годы" </t>
  </si>
  <si>
    <t>Распоряжение заместителя мэра города от 03.06.2022 № 424-р "О расходах на оплату услуг сотовой связи и мобильного интернета"</t>
  </si>
  <si>
    <t>03.06.2022 - не установлен</t>
  </si>
  <si>
    <t>Распояжение мэрии города от 18.02.2021 № 237-р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</si>
  <si>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Распоряжение заместителя мэра города от 22.03.2022 № 238-р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на 2022 год"</t>
  </si>
  <si>
    <t>18.04.2022 - 31.12.2022</t>
  </si>
  <si>
    <t>Соглашение от 18.04.2022 № 1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 на 2022 год</t>
  </si>
  <si>
    <t>01.01.2020 - 31.01.2022</t>
  </si>
  <si>
    <t>18.01.2022 - 29.04.2022</t>
  </si>
  <si>
    <t>Договор от  18.01.2022 № 3/01-01-19 о предоставлении субсидии из городского бюджета</t>
  </si>
  <si>
    <t xml:space="preserve">Постановление мэрии города от 19.10.2022 № 3038 "Об утверждении муниципальной программы "Развитие молодежной политики" на 2025 - 2030 годы" </t>
  </si>
  <si>
    <t>19.10.2022-не установлен (01.01.2025-31.12.2030)</t>
  </si>
  <si>
    <t xml:space="preserve">Контракт от 22.08.2022 № 0130300000322000016 на поставку сувенирной продукции </t>
  </si>
  <si>
    <t xml:space="preserve">Постановление Правительства Вологодской области от 15.04.2022 № 487 "Об обеспечении развертывания и содержания пунктов временного размещения и питания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терри-тории Украины, Донецкой Народной Республики, Луганской Народной Республики, прибывших на территорию Российской Федерации в экстренном массовом порядке, на территории Вологодской области"                                                                             </t>
  </si>
  <si>
    <t>Постановление мэрии города от 14.06.2022 № 1731 "Об утверждении Порядка предоставления в 2022 году субсидии из городского бюджета на возмещение затрат, связанных с размещением и питанием лиц, прибывших в экстренном массовом порядке, за счет резервного фонда Правительства Вологодской области"</t>
  </si>
  <si>
    <t>14.06.2022 - не установлен</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</si>
  <si>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t>
  </si>
  <si>
    <t>01.01.2023 - не установлен (01.01.2023 -31.12.2028)</t>
  </si>
  <si>
    <t>01.01.2023 - не установлен       (01.01.2023 - 31.12.2030)</t>
  </si>
  <si>
    <t>09.10.2013 -31.12.2021</t>
  </si>
  <si>
    <t>Распоряжение мэрии города от 09.11.2021 № 1481-р "О расходовании средств"</t>
  </si>
  <si>
    <t>09.11.2021 - не установлен</t>
  </si>
  <si>
    <t>25.01.2022 - 31.12.2022</t>
  </si>
  <si>
    <t>Соглашение от 25.01.2022 № 4 о порядке и условиях предоставления МАУ "ЦКО" субсидии на иные цели  "Организация содержания, технического обслуживания и ремонтов имущества органов местного самоуправления, МАУ "ЦКО", муниципальных учреждений" на 2022 год</t>
  </si>
  <si>
    <t>Распоряжение заместителя мэра города от 28.12.2021 № 1756-р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комплексного обслуживания" на 2022 год"</t>
  </si>
  <si>
    <t>Соглашение № 5 от 25.01.2022 о порядке и условиях предоставления МАУ "ЦКО" субсидии на иные цели "Создание новых рабочих мест и материально-техническое обеспечение рабочих мест, обеспечение транспортными средствами" на 2022 год</t>
  </si>
  <si>
    <t>Соглашение № 6 от 10.03.2022 о порядке и условиях предоставления МАУ "ЦКО" субсидии на иные цели "Проведение ремонтных работ вентиляции в здании МКАУ "Череповецкий центр хранения документации" на 2022 год</t>
  </si>
  <si>
    <t>29.07.2022 - 31.12.2022</t>
  </si>
  <si>
    <t>Соглашение № 9 от 29.07.2022 о порядке и условиях предоставления МАУ "ЦКО" субсидии на иные цели "Обеспечение пожарной безопасности муниципальных образовательных учреждений" на 2022 год</t>
  </si>
  <si>
    <t xml:space="preserve">Распоряжение заместителя мэра города от 14.07.2022 № 510-р "Об утверждении Порядка определения объема и условий предоставления из городского бюджета субсидий на иные цели муниципальному автономному учреждению "Центр комплексного обслуживания" для обеспечения пожарной безопасности образовательных учреждений" в 2022 году" </t>
  </si>
  <si>
    <t>14.07.2022 - 31.12.2022</t>
  </si>
  <si>
    <t>Распоряжение заместителя мэра города от 28.12.2021 № 1755-р "Об утверждении Порядка определения объема и условий предоставления из городского бюджета субсидий на иные цели для проведения мероприятий по укреплению материально-технической базы образовательных учреждений МАУ "Центр комплексного обслуживания" на 2022 год"</t>
  </si>
  <si>
    <t xml:space="preserve">Распоряжение мэрии города от 12.04.2022 № 292-р "Об использовании в 2022 году средств на проведение мероприятий по антитерростической защищенности образовательных организаций" </t>
  </si>
  <si>
    <t>12.04.2022 - 31.12.2022</t>
  </si>
  <si>
    <t>10.12.2022 - 31.12.2022</t>
  </si>
  <si>
    <t>Распоряжение мэрии города от 10.12.2021 № 1668-р "Об использовании субсидии из областного бюджета на проведение мероприятий по антитерростической защищенности образовательных организаций"</t>
  </si>
  <si>
    <t>26.07.2021 - 31.12.2022</t>
  </si>
  <si>
    <t>Соглашение между Департаментом образования Вологодской области и мэрией города Череповца от 26.07.2021 № 345 о предоставлении субсидии из областного бюджета бюджету муниципального образования области на проведение мероприятий по антитерростической защищенности образовательных организаций</t>
  </si>
  <si>
    <t>Постановление мэрии города от 31.10.2022 № 3169 "Об утверждении муниципальной программы "Совершенствование муниципального управления в городе Череповце" на 2023 - 2028 годы"</t>
  </si>
  <si>
    <t>01.01.2023-не установлен (01.01.2023-31.12.2028)</t>
  </si>
  <si>
    <t>12.01.2022 - 31.12.2022</t>
  </si>
  <si>
    <t xml:space="preserve">Соглашение от 12.01.2022 № 1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"Мероприятия, направленные на информатизацию в органах местного самоуправления, в обслуживаемых муниципальных учреждениях города и МАУ "ЦМИРиТ", а также обеспечение информационной поддержки процессов управления городским хозяйством" на 2022 год </t>
  </si>
  <si>
    <t>Решение Череповецкой городской Думы от 25.05.2022 № 64 "О социальной поддержке отдельных категорий граждан, имеющих детей, посещающих муниципальные общеобразовательные организации"</t>
  </si>
  <si>
    <t>31.05.2022 - не установлен</t>
  </si>
  <si>
    <t>Постановление мэрии города от 26.10.2021№ 4136 "Об утверждении муниципальной программы "Социальная поддержка граждан" на 2022 - 2024 годы"</t>
  </si>
  <si>
    <t>Распоряжение мэрии города от 18.11.2021 № 1542-р "Об осуществлении социальной поддержки членам народных дружин города"</t>
  </si>
  <si>
    <t>18.11.2021 - не установлен</t>
  </si>
  <si>
    <t>08.10.2013 -31.12.2021</t>
  </si>
  <si>
    <t xml:space="preserve">01.01.2022 - 31.12.2022 </t>
  </si>
  <si>
    <t>01.01.2023 - не устанволен (01.01.2023 - 31.12.2028)</t>
  </si>
  <si>
    <t>Распоряжение мэрии города от 23.03.2022 № 242-р "О выделении денежных средств  на подготовку справок о доле в строении"</t>
  </si>
  <si>
    <t>Распоряжение мэрии города от 04.07.2022 № 484-р "Об использовании субсидии в 2022 году из областного бюджета на мероприятие по цифровизации городского хозяйства</t>
  </si>
  <si>
    <t xml:space="preserve">Соглашение от 12.01.2022 № 2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на 2022 год </t>
  </si>
  <si>
    <t xml:space="preserve">Решение Череповецкой городской Думы от 29.10.2013 № 186 "Об установлении мер социальной помощи"                                                                                                                                                                           </t>
  </si>
  <si>
    <t>расходы на строительство индустриального парка "Череповец", инженерную и транспортную инфраструктуру территории,
строительство тепловой сети от УТ-7 (пр. Шекснинский) до 107, 108 мкр., строительство магистральных сетей для застройки восточной части Зашекснинского района (Теплосеть),                           
строительство водогрейной котельной мощностью 50 Гкал/час,
котельная № 2 (ул. Краснодонцев, 51)</t>
  </si>
  <si>
    <t>расходы на создание системы автоматизированного контроля за работой коммунальной техники (стандарт "Умный город");
внедрение интеллектуальных транспортных систем, предусматривающих автоматизацию процессов управления дорожным движением в городских агломерациях;
установку проекционного оборудования технических средств организации дорожного движения на пешеходных переходах вблизи образовательных учреждений</t>
  </si>
  <si>
    <t>В-03.000.30</t>
  </si>
  <si>
    <t>В-03.000.31</t>
  </si>
  <si>
    <t>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</si>
  <si>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</si>
  <si>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расходы на льготное питание воспитанников</t>
  </si>
  <si>
    <t>Без учета условно утверждаемых расходов городского бюджета на 2024 год в сумме 145 000 000 рублей, на 2025 год в сумме 850 000 000 рублей</t>
  </si>
  <si>
    <t>расходы на ведение претензионно-исковой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</si>
  <si>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расходы на текущее содержание улично-дорожной сети,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ремонт тротуаров, автомобильных дорог общего пользования местного значения</t>
  </si>
  <si>
    <t>расходы на обслуживание, содержание, обследование мостовых сооружений через МКУ "Спецавтотранс"; 
расходы на содержание муниципального казенного учреждения "Спецавтотранс"; 
текущее содержание улично-дорожной сети через МКУ "Спецавтотранс" в рамках субподряда;
оказание содействия в трудоустройстве незанятых инвалидов, в том числе инвалидов молодого возраста, на оборудованные (оснащенные) для них рабочие места через МКУ "Спецавторанс"</t>
  </si>
  <si>
    <t>расходы на приобретение автобусов в муниципальную собственность в рамках реализации инфраструктурных проектов</t>
  </si>
  <si>
    <t xml:space="preserve">расходы на оказание муниципальной услуги в области предоставления общеразвивающих программ и обеспечение деятельности МБУ ДО "ДДиЮ "Дом знаний";
расходы на оказание муниципальной услуги в области предоставления предпрофессиональных программ и обеспечение деятельности школ искусств;
расходы на обеспечение деятельности учреждений дополнительного образования сферы "Культура"
укрепление материально-технической базы учреждений дополнительного образования сферы искусства;
реализация федерального проекта "Культурная среда"                            </t>
  </si>
  <si>
    <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
реализация федерального проекта "Современная школа";
реализация федерального проекта "Цифровая образовательная среда";  
реализация федерального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федерального проекта "Содействие занятости женщин – доступность дошкольного образования для детей";
реализация федерального проекта "Патриотическое воспитание граждан Российской Федерации";
создание медиацентров в муниципальных образовательных организациях</t>
    </r>
  </si>
  <si>
    <t>расходы на организацию конкурса социальных грантов "Твори, что задумал"</t>
  </si>
  <si>
    <t xml:space="preserve">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общедоступных муниципальных библиотек;                                                                                               
развитие библиотечного дела;
реализацию мероприятий по модернизации библиотек в части комплектования книжных фондов муниципальных  библиотек;
реализация федерального проекта "Культурная среда"                                                                                      </t>
  </si>
  <si>
    <t xml:space="preserve">расходы на обеспечение доступа к спортивным объектам, спортивную подготовку по олимпийским и неолимпийским видам спорта, организацию мероприятий по подготовке спортивных сборных команд; 
развитие объектов массовой доступности для занятий физической культурой и спортом, оснащение объектов физической культуры и спорта;
развитие волейбола;
реализация федерального проекта "Спорт – норма жизни";
поддержка развития физической культуры и спорта
                          </t>
  </si>
  <si>
    <t>расходы на обеспечение проведения муниципальных выборов</t>
  </si>
  <si>
    <t xml:space="preserve">расходы на обеспечение жильем отдельных категорий граждан, в соответствии с федеральными законами от 12 января 1995 года № 5-ФЗ "О ветеранах"    </t>
  </si>
  <si>
    <t>расходы обеспечения бесплатным горячим питанием обучающихся с 5 по 11 классы муниципальных общеобразовательных организаций, вынужденно покинувших территории Украины, Донецкой Народной Республики, Луганской Народной Республики, прибывших на территорию Российской Федерации в экстренном массовом порядке после 18 февраля 2022 года</t>
  </si>
  <si>
    <t>расходы на льготное питанием (обучающихся с 5 по 11 классы муниципальных общеобразовательных организаций, совместно проживающих с гражданином, призванным на военную службу по мобилизации в Вооруженные Силы Российской Федерации)</t>
  </si>
  <si>
    <t>расходы на льготу по родительской плате родителям (законным представителям) детей - граждане Российской Федерации, Украины, Донецкой Народной Республики, Луганской Народной Республики и лица без гражданства, постоянно проживающие на территориях Украины, Донецкой Народной Республики, Луганской Народной Республики, вынужденно покинувшие территории Украины, Донецкой Народной Республики, Луганской Народной Республики, прибывшие на территорию Российской Федерации в экстренном массовом порядке после 18 февраля 2022 года</t>
  </si>
  <si>
    <t>расходы на льготу по родительской плате родителям (законным представителям), один из которых призван на военную службу по мобилизации в Вооруженные Силы Российской Федерации в соответствии с Указом Президента Российской Федерации от 21.09.2022 № 647 "Об объявлении частичной мобилизации в Российской Федерации", в отношении детей мобилизованного родителя и (или) совместно проживающих с ним детей супруги (супруга) мобилизованного гражданина до окончания прохождения военной службы по мобилизации</t>
  </si>
  <si>
    <t xml:space="preserve"> - </t>
  </si>
  <si>
    <t xml:space="preserve">* В связи с тем, что городской бюджет на 2023 год и плановый период 2024 и 2025 годов утверждается в тысячах рублях с одной десятой, а в реестре расходных обязательств муниципального образования "Город Череповец" данные объемов средств на исполнение расходных обязательств отражены в рублях образовалась погрешность (+0,1 тыс. рублей) </t>
  </si>
  <si>
    <t>4.2.6</t>
  </si>
  <si>
    <t>Проект Решения Череповецкой городской Думы "О внесении изменений в постановление Череповецкой городской Думы от 23.09.2003 № 120 "Об учреждении премий имени И.А.Милютина в области образования, городских стипендий и премий одаренным детям" (на согласовании)</t>
  </si>
  <si>
    <t>В-03.000.29</t>
  </si>
  <si>
    <t>В-03.000.32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</si>
</sst>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Red]\-#,##0.0;0.0"/>
    <numFmt numFmtId="165" formatCode="000000"/>
    <numFmt numFmtId="166" formatCode="#,##0.0"/>
    <numFmt numFmtId="167" formatCode="0000"/>
    <numFmt numFmtId="168" formatCode="#,##0.00\ _₽"/>
  </numFmts>
  <fonts count="26"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b/>
      <sz val="11"/>
      <color indexed="8"/>
      <name val="Times New Roman"/>
      <family val="1"/>
      <charset val="204"/>
    </font>
    <font>
      <sz val="11"/>
      <color theme="1"/>
      <name val="Times New Roman"/>
      <family val="1"/>
      <charset val="204"/>
    </font>
    <font>
      <b/>
      <sz val="11"/>
      <color theme="1"/>
      <name val="Times New Roman"/>
      <family val="1"/>
      <charset val="204"/>
    </font>
    <font>
      <sz val="11"/>
      <color rgb="FFFF0000"/>
      <name val="Times New Roman"/>
      <family val="1"/>
      <charset val="204"/>
    </font>
    <font>
      <b/>
      <sz val="16"/>
      <name val="Times New Roman"/>
      <family val="1"/>
      <charset val="204"/>
    </font>
    <font>
      <sz val="16"/>
      <name val="Times New Roman"/>
      <family val="1"/>
      <charset val="204"/>
    </font>
    <font>
      <sz val="11"/>
      <color rgb="FF000000"/>
      <name val="Times New Roman"/>
      <family val="1"/>
      <charset val="204"/>
    </font>
    <font>
      <sz val="10"/>
      <name val="Times New Roman"/>
      <family val="1"/>
      <charset val="204"/>
    </font>
    <font>
      <sz val="13"/>
      <name val="Times New Roman"/>
      <family val="1"/>
      <charset val="204"/>
    </font>
    <font>
      <sz val="8"/>
      <name val="Arial Cyr"/>
      <charset val="204"/>
    </font>
    <font>
      <b/>
      <sz val="8"/>
      <name val="Arial"/>
      <family val="2"/>
      <charset val="204"/>
    </font>
    <font>
      <sz val="10"/>
      <name val="Arial"/>
      <family val="2"/>
      <charset val="204"/>
    </font>
    <font>
      <sz val="11"/>
      <color rgb="FFC00000"/>
      <name val="Times New Roman"/>
      <family val="1"/>
      <charset val="204"/>
    </font>
    <font>
      <sz val="12"/>
      <name val="Times New Roman"/>
      <family val="1"/>
      <charset val="204"/>
    </font>
    <font>
      <sz val="11"/>
      <name val="Times New Roman CYR"/>
      <charset val="204"/>
    </font>
    <font>
      <sz val="11"/>
      <color theme="1"/>
      <name val="Times New Roman"/>
      <family val="1"/>
    </font>
    <font>
      <sz val="11"/>
      <name val="Times New Roman"/>
      <family val="1"/>
    </font>
    <font>
      <b/>
      <sz val="11"/>
      <name val="Times New Roman"/>
      <family val="1"/>
    </font>
    <font>
      <sz val="11"/>
      <color rgb="FF000000"/>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1" fillId="0" borderId="0"/>
    <xf numFmtId="0" fontId="3" fillId="0" borderId="0"/>
    <xf numFmtId="0" fontId="1" fillId="0" borderId="0"/>
    <xf numFmtId="0" fontId="1" fillId="0" borderId="0"/>
    <xf numFmtId="0" fontId="16" fillId="0" borderId="0"/>
    <xf numFmtId="0" fontId="18" fillId="0" borderId="0"/>
  </cellStyleXfs>
  <cellXfs count="426">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0" xfId="1" applyFont="1" applyFill="1" applyBorder="1" applyAlignment="1">
      <alignment vertical="top" wrapText="1"/>
    </xf>
    <xf numFmtId="49" fontId="4" fillId="0" borderId="0" xfId="1" applyNumberFormat="1" applyFont="1" applyFill="1" applyAlignment="1">
      <alignment horizontal="center" vertical="top" wrapText="1"/>
    </xf>
    <xf numFmtId="0" fontId="12" fillId="0" borderId="0" xfId="1" applyFont="1" applyFill="1" applyBorder="1" applyAlignment="1">
      <alignment vertical="center" wrapText="1"/>
    </xf>
    <xf numFmtId="0" fontId="11" fillId="0" borderId="0" xfId="1" applyFont="1" applyFill="1" applyBorder="1" applyAlignment="1">
      <alignment horizontal="right" vertical="center" wrapText="1"/>
    </xf>
    <xf numFmtId="4" fontId="2" fillId="0" borderId="0" xfId="1" applyNumberFormat="1" applyFont="1" applyFill="1" applyBorder="1" applyAlignment="1">
      <alignment vertical="center" wrapText="1"/>
    </xf>
    <xf numFmtId="0" fontId="4" fillId="0" borderId="0" xfId="1" applyFont="1" applyFill="1" applyBorder="1" applyAlignment="1">
      <alignment vertical="center" wrapText="1"/>
    </xf>
    <xf numFmtId="166" fontId="8"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2" fillId="0" borderId="0" xfId="1" applyNumberFormat="1" applyFont="1" applyFill="1" applyBorder="1" applyAlignment="1">
      <alignment vertical="top" wrapText="1"/>
    </xf>
    <xf numFmtId="3" fontId="2" fillId="0" borderId="0" xfId="1" applyNumberFormat="1" applyFont="1" applyFill="1" applyBorder="1" applyAlignment="1">
      <alignment vertical="center" wrapText="1"/>
    </xf>
    <xf numFmtId="3" fontId="4" fillId="0" borderId="0" xfId="1" applyNumberFormat="1" applyFont="1" applyFill="1" applyBorder="1" applyAlignment="1">
      <alignment vertical="center" wrapText="1"/>
    </xf>
    <xf numFmtId="166" fontId="15" fillId="0" borderId="0" xfId="0" applyNumberFormat="1" applyFont="1" applyFill="1" applyBorder="1" applyAlignment="1" applyProtection="1">
      <alignment horizontal="right" vertical="center" wrapText="1"/>
    </xf>
    <xf numFmtId="0" fontId="4" fillId="0" borderId="0" xfId="1" applyFont="1" applyFill="1" applyAlignment="1">
      <alignment vertical="center" wrapText="1"/>
    </xf>
    <xf numFmtId="166" fontId="14" fillId="0" borderId="0" xfId="1"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166" fontId="12" fillId="0" borderId="0" xfId="1" applyNumberFormat="1" applyFont="1" applyFill="1" applyBorder="1" applyAlignment="1">
      <alignment vertical="center" wrapText="1"/>
    </xf>
    <xf numFmtId="166" fontId="2" fillId="0" borderId="0" xfId="1" applyNumberFormat="1" applyFont="1" applyFill="1" applyAlignment="1">
      <alignment horizontal="center" vertical="top" wrapText="1"/>
    </xf>
    <xf numFmtId="2" fontId="2" fillId="0" borderId="0" xfId="1" applyNumberFormat="1" applyFont="1" applyFill="1" applyBorder="1" applyAlignment="1">
      <alignment vertical="center" wrapText="1"/>
    </xf>
    <xf numFmtId="168" fontId="2" fillId="0" borderId="0" xfId="1" applyNumberFormat="1" applyFont="1" applyFill="1" applyBorder="1" applyAlignment="1">
      <alignment vertical="center" wrapText="1"/>
    </xf>
    <xf numFmtId="166" fontId="17" fillId="0" borderId="0" xfId="5" applyNumberFormat="1" applyFont="1" applyFill="1" applyBorder="1" applyAlignment="1" applyProtection="1">
      <protection hidden="1"/>
    </xf>
    <xf numFmtId="4" fontId="14" fillId="0" borderId="0" xfId="1" applyNumberFormat="1" applyFont="1" applyFill="1" applyBorder="1" applyAlignment="1">
      <alignment vertical="center" wrapText="1"/>
    </xf>
    <xf numFmtId="4" fontId="2" fillId="0" borderId="0" xfId="1" applyNumberFormat="1" applyFont="1" applyFill="1" applyAlignment="1">
      <alignment vertical="center" wrapText="1"/>
    </xf>
    <xf numFmtId="4" fontId="8" fillId="0" borderId="0" xfId="0" applyNumberFormat="1" applyFont="1" applyFill="1" applyBorder="1" applyAlignment="1">
      <alignment horizontal="center" vertical="center"/>
    </xf>
    <xf numFmtId="0" fontId="2" fillId="0" borderId="0" xfId="1" applyFont="1" applyFill="1" applyBorder="1" applyAlignment="1">
      <alignment horizontal="left" vertical="center" wrapText="1"/>
    </xf>
    <xf numFmtId="0" fontId="2" fillId="0" borderId="3" xfId="1" applyFont="1" applyFill="1" applyBorder="1" applyAlignment="1">
      <alignment horizontal="left" vertical="center" wrapText="1"/>
    </xf>
    <xf numFmtId="168" fontId="19" fillId="0" borderId="0" xfId="1" applyNumberFormat="1" applyFont="1" applyFill="1" applyBorder="1" applyAlignment="1">
      <alignment vertical="center" wrapText="1"/>
    </xf>
    <xf numFmtId="4" fontId="19" fillId="0" borderId="0" xfId="1" applyNumberFormat="1" applyFont="1" applyFill="1" applyBorder="1" applyAlignment="1">
      <alignment vertical="center" wrapText="1"/>
    </xf>
    <xf numFmtId="4" fontId="2" fillId="0" borderId="0" xfId="1" applyNumberFormat="1" applyFont="1" applyFill="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0" fontId="8" fillId="0" borderId="1" xfId="1" applyNumberFormat="1" applyFont="1" applyFill="1" applyBorder="1" applyAlignment="1" applyProtection="1">
      <alignment horizontal="left" vertical="center" wrapText="1"/>
      <protection hidden="1"/>
    </xf>
    <xf numFmtId="0" fontId="8" fillId="0" borderId="1" xfId="1" applyNumberFormat="1" applyFont="1" applyFill="1" applyBorder="1" applyAlignment="1" applyProtection="1">
      <alignment horizontal="center" vertical="center" wrapText="1"/>
      <protection hidden="1"/>
    </xf>
    <xf numFmtId="0"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vertical="center" wrapText="1"/>
      <protection hidden="1"/>
    </xf>
    <xf numFmtId="0" fontId="2" fillId="0" borderId="0" xfId="1" applyFont="1" applyFill="1" applyBorder="1" applyAlignment="1">
      <alignment horizontal="right" vertical="center" wrapText="1"/>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hidden="1"/>
    </xf>
    <xf numFmtId="14" fontId="2" fillId="0" borderId="1" xfId="2"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4" fontId="4" fillId="0" borderId="1" xfId="1" applyNumberFormat="1" applyFont="1" applyFill="1" applyBorder="1" applyAlignment="1" applyProtection="1">
      <alignment horizontal="center" vertical="center" wrapText="1"/>
      <protection hidden="1"/>
    </xf>
    <xf numFmtId="14" fontId="6" fillId="0" borderId="1"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xf>
    <xf numFmtId="14" fontId="8"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shrinkToFit="1"/>
    </xf>
    <xf numFmtId="0" fontId="2"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protection hidden="1"/>
    </xf>
    <xf numFmtId="0" fontId="2" fillId="0" borderId="0" xfId="2" applyFont="1" applyFill="1" applyBorder="1" applyAlignment="1">
      <alignment horizontal="left" vertical="center" wrapText="1"/>
    </xf>
    <xf numFmtId="0" fontId="11" fillId="0" borderId="0" xfId="1" applyFont="1" applyFill="1" applyBorder="1" applyAlignment="1">
      <alignment horizontal="left" vertical="center" wrapText="1"/>
    </xf>
    <xf numFmtId="0" fontId="2" fillId="0" borderId="0" xfId="1" applyFont="1" applyFill="1" applyAlignment="1">
      <alignment horizontal="left" vertical="center" wrapText="1"/>
    </xf>
    <xf numFmtId="0" fontId="4" fillId="0" borderId="1" xfId="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0" fontId="14" fillId="0" borderId="0" xfId="0" applyNumberFormat="1" applyFont="1" applyFill="1" applyBorder="1" applyAlignment="1" applyProtection="1">
      <alignment horizontal="right" vertical="center"/>
      <protection locked="0"/>
    </xf>
    <xf numFmtId="14" fontId="2" fillId="0" borderId="1" xfId="1" applyNumberFormat="1"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0" fontId="2" fillId="0" borderId="1"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protection locked="0" hidden="1"/>
    </xf>
    <xf numFmtId="4" fontId="9" fillId="0" borderId="1"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4" fontId="4" fillId="2" borderId="1" xfId="1" applyNumberFormat="1" applyFont="1" applyFill="1" applyBorder="1" applyAlignment="1" applyProtection="1">
      <alignment horizontal="center" vertical="center" wrapText="1"/>
      <protection hidden="1"/>
    </xf>
    <xf numFmtId="164" fontId="2" fillId="2" borderId="1" xfId="1" applyNumberFormat="1" applyFont="1" applyFill="1" applyBorder="1" applyAlignment="1">
      <alignment horizontal="left" vertical="center" wrapText="1"/>
    </xf>
    <xf numFmtId="166" fontId="4" fillId="2" borderId="1" xfId="1" applyNumberFormat="1" applyFont="1" applyFill="1" applyBorder="1" applyAlignment="1" applyProtection="1">
      <alignment horizontal="center" vertical="center" wrapText="1"/>
      <protection hidden="1"/>
    </xf>
    <xf numFmtId="0" fontId="4" fillId="3" borderId="1" xfId="1" applyNumberFormat="1" applyFont="1" applyFill="1" applyBorder="1" applyAlignment="1" applyProtection="1">
      <alignment horizontal="left" vertical="center" wrapText="1"/>
      <protection hidden="1"/>
    </xf>
    <xf numFmtId="0" fontId="2" fillId="3" borderId="1" xfId="1" applyNumberFormat="1" applyFont="1" applyFill="1" applyBorder="1" applyAlignment="1" applyProtection="1">
      <alignment horizontal="center" vertical="center" wrapText="1"/>
      <protection hidden="1"/>
    </xf>
    <xf numFmtId="0" fontId="4" fillId="3" borderId="1" xfId="1" applyNumberFormat="1" applyFont="1" applyFill="1" applyBorder="1" applyAlignment="1" applyProtection="1">
      <alignment horizontal="center" vertical="center" wrapText="1"/>
      <protection hidden="1"/>
    </xf>
    <xf numFmtId="0" fontId="4" fillId="3" borderId="1" xfId="1" applyFont="1" applyFill="1" applyBorder="1" applyAlignment="1">
      <alignment horizontal="left" vertical="center" wrapText="1"/>
    </xf>
    <xf numFmtId="0" fontId="4" fillId="3"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14" fontId="8" fillId="3" borderId="1" xfId="0"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49" fontId="2" fillId="0" borderId="1" xfId="1" applyNumberFormat="1" applyFont="1" applyFill="1" applyBorder="1" applyAlignment="1" applyProtection="1">
      <alignment horizontal="center" vertical="center" wrapText="1"/>
      <protection hidden="1"/>
    </xf>
    <xf numFmtId="49" fontId="4"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167"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4" fillId="2" borderId="1" xfId="1" applyNumberFormat="1" applyFont="1" applyFill="1" applyBorder="1" applyAlignment="1" applyProtection="1">
      <alignment horizontal="left" vertical="center" wrapText="1"/>
      <protection hidden="1"/>
    </xf>
    <xf numFmtId="0" fontId="2" fillId="0" borderId="1" xfId="0"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49" fontId="4" fillId="2"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shrinkToFit="1"/>
      <protection locked="0"/>
    </xf>
    <xf numFmtId="49" fontId="2" fillId="0" borderId="1" xfId="4"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4"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top" wrapText="1"/>
    </xf>
    <xf numFmtId="0" fontId="2" fillId="0" borderId="1" xfId="1" applyNumberFormat="1" applyFont="1" applyFill="1" applyBorder="1" applyAlignment="1" applyProtection="1">
      <alignment horizontal="center" vertical="top" wrapText="1"/>
      <protection hidden="1"/>
    </xf>
    <xf numFmtId="2" fontId="9" fillId="3"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14" fontId="2" fillId="0" borderId="1" xfId="1"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14"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14" fontId="2" fillId="0" borderId="1" xfId="2"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8" xfId="0" applyFont="1" applyBorder="1" applyAlignment="1">
      <alignment horizontal="left" vertical="center" wrapText="1"/>
    </xf>
    <xf numFmtId="0" fontId="20" fillId="0" borderId="1" xfId="0" applyFont="1" applyBorder="1" applyAlignment="1">
      <alignment horizontal="center" vertical="center" wrapText="1"/>
    </xf>
    <xf numFmtId="0" fontId="20" fillId="0" borderId="4" xfId="1" applyFont="1" applyBorder="1" applyAlignment="1" applyProtection="1">
      <alignment horizontal="center" vertical="center" wrapText="1"/>
      <protection hidden="1"/>
    </xf>
    <xf numFmtId="0" fontId="2" fillId="0" borderId="4" xfId="1"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 xfId="1" applyFont="1" applyBorder="1" applyAlignment="1" applyProtection="1">
      <alignment horizontal="center" vertical="center" wrapText="1"/>
      <protection hidden="1"/>
    </xf>
    <xf numFmtId="14" fontId="2" fillId="0" borderId="1" xfId="0" applyNumberFormat="1" applyFont="1" applyBorder="1" applyAlignment="1">
      <alignment horizontal="center" vertical="center" wrapText="1"/>
    </xf>
    <xf numFmtId="0" fontId="2" fillId="4" borderId="1" xfId="1" applyFont="1" applyFill="1" applyBorder="1" applyAlignment="1" applyProtection="1">
      <alignment horizontal="left" vertical="center" wrapText="1"/>
      <protection hidden="1"/>
    </xf>
    <xf numFmtId="14" fontId="2" fillId="4" borderId="1" xfId="1" applyNumberFormat="1" applyFont="1" applyFill="1" applyBorder="1" applyAlignment="1" applyProtection="1">
      <alignment horizontal="center" vertical="center" wrapText="1"/>
      <protection hidden="1"/>
    </xf>
    <xf numFmtId="0" fontId="21" fillId="0" borderId="1" xfId="0" applyFont="1" applyBorder="1" applyAlignment="1">
      <alignment horizontal="left" vertical="center" wrapText="1"/>
    </xf>
    <xf numFmtId="0" fontId="2" fillId="0" borderId="1" xfId="1" applyFont="1" applyBorder="1" applyAlignment="1" applyProtection="1">
      <alignment horizontal="left" vertical="center" wrapText="1"/>
      <protection hidden="1"/>
    </xf>
    <xf numFmtId="0" fontId="2" fillId="4" borderId="1" xfId="1" applyFont="1" applyFill="1" applyBorder="1" applyAlignment="1" applyProtection="1">
      <alignment horizontal="center" vertical="center" wrapText="1"/>
      <protection hidden="1"/>
    </xf>
    <xf numFmtId="0" fontId="22"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4"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1" applyFont="1" applyFill="1" applyBorder="1" applyAlignment="1">
      <alignment horizontal="left" vertical="center" wrapText="1"/>
    </xf>
    <xf numFmtId="0" fontId="23" fillId="0" borderId="1" xfId="1" applyFont="1" applyFill="1" applyBorder="1" applyAlignment="1">
      <alignment vertical="center" wrapText="1"/>
    </xf>
    <xf numFmtId="40" fontId="23" fillId="0" borderId="1" xfId="0" applyNumberFormat="1" applyFont="1" applyFill="1" applyBorder="1" applyAlignment="1">
      <alignment horizontal="left" vertical="center" wrapText="1"/>
    </xf>
    <xf numFmtId="0" fontId="23" fillId="0" borderId="1" xfId="1" applyNumberFormat="1" applyFont="1" applyFill="1" applyBorder="1" applyAlignment="1" applyProtection="1">
      <alignment horizontal="left" vertical="center" wrapText="1"/>
      <protection hidden="1"/>
    </xf>
    <xf numFmtId="0" fontId="23" fillId="4" borderId="1" xfId="1" applyFont="1" applyFill="1" applyBorder="1" applyAlignment="1" applyProtection="1">
      <alignment horizontal="left" vertical="center" wrapText="1"/>
      <protection hidden="1"/>
    </xf>
    <xf numFmtId="0" fontId="22" fillId="0" borderId="1" xfId="0"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2" fillId="0" borderId="1" xfId="0" applyNumberFormat="1" applyFont="1" applyFill="1" applyBorder="1" applyAlignment="1">
      <alignment vertical="center" wrapText="1"/>
    </xf>
    <xf numFmtId="0" fontId="23" fillId="0" borderId="1" xfId="0" applyFont="1" applyFill="1" applyBorder="1" applyAlignment="1">
      <alignment vertical="center" wrapText="1"/>
    </xf>
    <xf numFmtId="0" fontId="24" fillId="2" borderId="1" xfId="1" applyNumberFormat="1" applyFont="1" applyFill="1" applyBorder="1" applyAlignment="1" applyProtection="1">
      <alignment horizontal="left" vertical="center" wrapText="1"/>
      <protection hidden="1"/>
    </xf>
    <xf numFmtId="0" fontId="24" fillId="3" borderId="1" xfId="1" applyNumberFormat="1" applyFont="1" applyFill="1" applyBorder="1" applyAlignment="1" applyProtection="1">
      <alignment horizontal="left" vertical="center" wrapText="1"/>
      <protection hidden="1"/>
    </xf>
    <xf numFmtId="165" fontId="23"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0" fontId="23" fillId="0" borderId="1" xfId="1" applyFont="1" applyFill="1" applyBorder="1" applyAlignment="1" applyProtection="1">
      <alignment horizontal="left" vertical="center" wrapText="1"/>
      <protection hidden="1"/>
    </xf>
    <xf numFmtId="0" fontId="24" fillId="3" borderId="1" xfId="1" applyFont="1" applyFill="1" applyBorder="1" applyAlignment="1">
      <alignment horizontal="left" vertical="center" wrapText="1"/>
    </xf>
    <xf numFmtId="0" fontId="25"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hidden="1"/>
    </xf>
    <xf numFmtId="0" fontId="23" fillId="0" borderId="1" xfId="0" applyNumberFormat="1" applyFont="1" applyFill="1" applyBorder="1" applyAlignment="1" applyProtection="1">
      <alignment horizontal="left" vertical="center" wrapText="1"/>
      <protection hidden="1"/>
    </xf>
    <xf numFmtId="0" fontId="22" fillId="0" borderId="1"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4" fontId="8" fillId="0" borderId="1" xfId="0" applyNumberFormat="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0" fontId="2" fillId="0" borderId="4" xfId="1" applyFont="1" applyFill="1" applyBorder="1" applyAlignment="1">
      <alignment horizontal="left" vertical="center" wrapText="1"/>
    </xf>
    <xf numFmtId="4" fontId="8"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9" xfId="0" applyFont="1" applyBorder="1" applyAlignment="1">
      <alignment horizontal="left" vertical="top" wrapText="1"/>
    </xf>
    <xf numFmtId="0" fontId="2" fillId="0" borderId="4" xfId="0" applyFont="1" applyFill="1" applyBorder="1" applyAlignment="1">
      <alignment horizontal="center" vertical="center" wrapText="1"/>
    </xf>
    <xf numFmtId="14" fontId="2" fillId="0" borderId="4" xfId="1" applyNumberFormat="1" applyFont="1" applyFill="1" applyBorder="1" applyAlignment="1" applyProtection="1">
      <alignment horizontal="center" vertical="center" wrapText="1"/>
      <protection hidden="1"/>
    </xf>
    <xf numFmtId="4" fontId="8" fillId="0" borderId="4"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vertical="center" wrapText="1"/>
    </xf>
    <xf numFmtId="167" fontId="2" fillId="0" borderId="4" xfId="1" applyNumberFormat="1" applyFont="1" applyFill="1" applyBorder="1" applyAlignment="1">
      <alignment horizontal="center" vertical="center" wrapText="1"/>
    </xf>
    <xf numFmtId="0" fontId="2" fillId="0" borderId="4" xfId="1" applyFont="1" applyFill="1" applyBorder="1" applyAlignment="1">
      <alignment vertical="center" wrapText="1"/>
    </xf>
    <xf numFmtId="0" fontId="2" fillId="0" borderId="4" xfId="1" applyFont="1" applyFill="1" applyBorder="1" applyAlignment="1" applyProtection="1">
      <alignment horizontal="left" vertical="center" wrapText="1"/>
      <protection hidden="1"/>
    </xf>
    <xf numFmtId="0" fontId="2" fillId="0" borderId="4" xfId="1" applyFont="1" applyFill="1" applyBorder="1" applyAlignment="1" applyProtection="1">
      <alignment horizontal="center" vertical="center" wrapText="1"/>
      <protection hidden="1"/>
    </xf>
    <xf numFmtId="0" fontId="2" fillId="0" borderId="1" xfId="2"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8" fillId="0" borderId="6" xfId="0" applyNumberFormat="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6"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8" fillId="0" borderId="0" xfId="0" applyFont="1" applyFill="1" applyBorder="1" applyAlignment="1">
      <alignment horizontal="left" vertical="center" wrapText="1"/>
    </xf>
    <xf numFmtId="0" fontId="0" fillId="0" borderId="0" xfId="0" applyFill="1" applyAlignment="1">
      <alignmen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horizontal="center" vertical="center"/>
    </xf>
    <xf numFmtId="0" fontId="2" fillId="0" borderId="1" xfId="1" applyFont="1" applyFill="1" applyBorder="1" applyAlignment="1">
      <alignment horizontal="left" vertical="center" wrapText="1"/>
    </xf>
    <xf numFmtId="0" fontId="8" fillId="0" borderId="1" xfId="0" applyFont="1" applyFill="1" applyBorder="1" applyAlignment="1">
      <alignment horizontal="center" vertical="center"/>
    </xf>
    <xf numFmtId="0" fontId="2" fillId="0" borderId="1" xfId="1" quotePrefix="1"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0" fontId="2" fillId="0" borderId="1" xfId="1" applyNumberFormat="1" applyFont="1" applyFill="1" applyBorder="1" applyAlignment="1" applyProtection="1">
      <alignment vertical="center" wrapText="1"/>
      <protection hidden="1"/>
    </xf>
    <xf numFmtId="0" fontId="8" fillId="0" borderId="1" xfId="0" applyFont="1" applyFill="1" applyBorder="1" applyAlignment="1">
      <alignment vertical="center" wrapText="1"/>
    </xf>
    <xf numFmtId="4" fontId="8" fillId="0" borderId="4"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2" fillId="0" borderId="4" xfId="1" applyFont="1" applyFill="1" applyBorder="1" applyAlignment="1">
      <alignment horizontal="left" vertical="center" wrapText="1"/>
    </xf>
    <xf numFmtId="0" fontId="2" fillId="0" borderId="6" xfId="1" applyFont="1" applyFill="1" applyBorder="1" applyAlignment="1">
      <alignment horizontal="left" vertical="center" wrapText="1"/>
    </xf>
    <xf numFmtId="49" fontId="4" fillId="0" borderId="4" xfId="1" applyNumberFormat="1" applyFont="1" applyFill="1" applyBorder="1" applyAlignment="1" applyProtection="1">
      <alignment horizontal="center" vertical="center" wrapText="1"/>
      <protection hidden="1"/>
    </xf>
    <xf numFmtId="49" fontId="4" fillId="0" borderId="5" xfId="1" applyNumberFormat="1" applyFont="1" applyFill="1" applyBorder="1" applyAlignment="1" applyProtection="1">
      <alignment horizontal="center" vertical="center" wrapText="1"/>
      <protection hidden="1"/>
    </xf>
    <xf numFmtId="0" fontId="8" fillId="0" borderId="6" xfId="0" applyFont="1" applyFill="1" applyBorder="1" applyAlignment="1">
      <alignment horizontal="center" vertical="center" wrapText="1"/>
    </xf>
    <xf numFmtId="0" fontId="4" fillId="0" borderId="4" xfId="1" applyNumberFormat="1" applyFont="1" applyFill="1" applyBorder="1" applyAlignment="1" applyProtection="1">
      <alignment horizontal="left" vertical="center" wrapText="1"/>
      <protection hidden="1"/>
    </xf>
    <xf numFmtId="0" fontId="4" fillId="0" borderId="5" xfId="1" applyNumberFormat="1" applyFont="1" applyFill="1" applyBorder="1" applyAlignment="1" applyProtection="1">
      <alignment horizontal="left" vertical="center" wrapText="1"/>
      <protection hidden="1"/>
    </xf>
    <xf numFmtId="0" fontId="4" fillId="0" borderId="6" xfId="1" applyNumberFormat="1" applyFont="1" applyFill="1" applyBorder="1" applyAlignment="1" applyProtection="1">
      <alignment horizontal="left" vertical="center" wrapText="1"/>
      <protection hidden="1"/>
    </xf>
    <xf numFmtId="49" fontId="4" fillId="2"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4" fontId="8" fillId="0" borderId="5"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167" fontId="2" fillId="0" borderId="4" xfId="1" applyNumberFormat="1" applyFont="1" applyFill="1" applyBorder="1" applyAlignment="1">
      <alignment horizontal="center" vertical="center" wrapText="1"/>
    </xf>
    <xf numFmtId="167" fontId="2" fillId="0" borderId="6" xfId="1" applyNumberFormat="1" applyFont="1" applyFill="1" applyBorder="1" applyAlignment="1">
      <alignment horizontal="center" vertical="center" wrapText="1"/>
    </xf>
    <xf numFmtId="49" fontId="2" fillId="0" borderId="4"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0" fontId="19" fillId="0" borderId="1" xfId="1"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4" fontId="6" fillId="0" borderId="4"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19" fillId="0" borderId="1" xfId="1" applyFont="1" applyFill="1" applyBorder="1" applyAlignment="1">
      <alignment vertical="center" wrapText="1"/>
    </xf>
    <xf numFmtId="0" fontId="2" fillId="0" borderId="5" xfId="1" applyFont="1" applyFill="1" applyBorder="1" applyAlignment="1">
      <alignment horizontal="left" vertical="center" wrapText="1"/>
    </xf>
    <xf numFmtId="166" fontId="2" fillId="0" borderId="1" xfId="1" applyNumberFormat="1" applyFont="1" applyFill="1" applyBorder="1" applyAlignment="1">
      <alignment horizontal="left" vertical="center" wrapText="1"/>
    </xf>
    <xf numFmtId="4" fontId="2" fillId="0" borderId="1" xfId="1"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8" fillId="0" borderId="6" xfId="0" applyFont="1" applyFill="1" applyBorder="1" applyAlignment="1">
      <alignment horizontal="left" vertical="center" wrapText="1"/>
    </xf>
    <xf numFmtId="49" fontId="2" fillId="0" borderId="5" xfId="1" applyNumberFormat="1" applyFont="1" applyFill="1" applyBorder="1" applyAlignment="1" applyProtection="1">
      <alignment horizontal="center" vertical="center" wrapText="1"/>
      <protection hidden="1"/>
    </xf>
    <xf numFmtId="49" fontId="4" fillId="0" borderId="1" xfId="1" applyNumberFormat="1" applyFont="1" applyFill="1" applyBorder="1" applyAlignment="1" applyProtection="1">
      <alignment horizontal="center" vertical="center" wrapText="1"/>
      <protection hidden="1"/>
    </xf>
    <xf numFmtId="0" fontId="4" fillId="0" borderId="4" xfId="0" applyFont="1" applyFill="1" applyBorder="1" applyAlignment="1" applyProtection="1">
      <alignment horizontal="left" vertical="center" wrapText="1"/>
      <protection locked="0"/>
    </xf>
    <xf numFmtId="0" fontId="8" fillId="0" borderId="5" xfId="0" applyFont="1" applyFill="1" applyBorder="1" applyAlignment="1">
      <alignment horizontal="left" vertical="center" wrapText="1"/>
    </xf>
    <xf numFmtId="49" fontId="4" fillId="0" borderId="6" xfId="1" applyNumberFormat="1" applyFont="1" applyFill="1" applyBorder="1" applyAlignment="1" applyProtection="1">
      <alignment horizontal="center" vertical="center" wrapText="1"/>
      <protection hidden="1"/>
    </xf>
    <xf numFmtId="0" fontId="23" fillId="0" borderId="4" xfId="1" applyNumberFormat="1" applyFont="1" applyFill="1" applyBorder="1" applyAlignment="1" applyProtection="1">
      <alignment horizontal="left" vertical="center" wrapText="1"/>
      <protection hidden="1"/>
    </xf>
    <xf numFmtId="0" fontId="23" fillId="0" borderId="6" xfId="1" applyNumberFormat="1" applyFont="1" applyFill="1" applyBorder="1" applyAlignment="1" applyProtection="1">
      <alignment horizontal="left" vertical="center" wrapText="1"/>
      <protection hidden="1"/>
    </xf>
    <xf numFmtId="0" fontId="4" fillId="2" borderId="1" xfId="1"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vertical="center" wrapText="1"/>
      <protection locked="0"/>
    </xf>
    <xf numFmtId="49" fontId="4" fillId="0" borderId="1" xfId="0" applyNumberFormat="1" applyFont="1" applyFill="1" applyBorder="1" applyAlignment="1" applyProtection="1">
      <alignment horizontal="left" vertical="center" wrapText="1"/>
      <protection locked="0"/>
    </xf>
    <xf numFmtId="0" fontId="2" fillId="0" borderId="4" xfId="1" applyNumberFormat="1" applyFont="1" applyFill="1" applyBorder="1" applyAlignment="1" applyProtection="1">
      <alignment horizontal="left" vertical="center" wrapText="1"/>
      <protection hidden="1"/>
    </xf>
    <xf numFmtId="0" fontId="8" fillId="0" borderId="6" xfId="0" applyFont="1" applyBorder="1" applyAlignment="1">
      <alignment horizontal="left" vertical="center" wrapText="1"/>
    </xf>
    <xf numFmtId="4" fontId="4"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4" fillId="0" borderId="1" xfId="1" applyNumberFormat="1" applyFont="1" applyFill="1" applyBorder="1" applyAlignment="1" applyProtection="1">
      <alignment horizontal="left" vertical="center" wrapText="1"/>
      <protection hidden="1"/>
    </xf>
    <xf numFmtId="166" fontId="2" fillId="0" borderId="1" xfId="1" applyNumberFormat="1" applyFont="1" applyFill="1" applyBorder="1" applyAlignment="1">
      <alignment horizontal="center" vertical="center" wrapText="1"/>
    </xf>
    <xf numFmtId="166" fontId="2" fillId="0" borderId="4" xfId="1" applyNumberFormat="1" applyFont="1" applyFill="1" applyBorder="1" applyAlignment="1">
      <alignment horizontal="center" vertical="center" wrapText="1"/>
    </xf>
    <xf numFmtId="166" fontId="2" fillId="0" borderId="6" xfId="1"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left" vertical="center" wrapText="1"/>
      <protection hidden="1"/>
    </xf>
    <xf numFmtId="0" fontId="4" fillId="2" borderId="1" xfId="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Font="1" applyFill="1" applyBorder="1"/>
    <xf numFmtId="0" fontId="4" fillId="2" borderId="1" xfId="1" applyNumberFormat="1" applyFont="1" applyFill="1" applyBorder="1" applyAlignment="1" applyProtection="1">
      <alignment horizontal="left" vertical="center" wrapText="1"/>
      <protection hidden="1"/>
    </xf>
    <xf numFmtId="167" fontId="2" fillId="0" borderId="1" xfId="1" applyNumberFormat="1" applyFont="1" applyFill="1" applyBorder="1" applyAlignment="1" applyProtection="1">
      <alignment horizontal="center" vertical="center" wrapText="1"/>
      <protection hidden="1"/>
    </xf>
    <xf numFmtId="0" fontId="4" fillId="0" borderId="1" xfId="0" applyFont="1" applyFill="1" applyBorder="1" applyAlignment="1">
      <alignment horizontal="left" vertical="center" wrapText="1"/>
    </xf>
    <xf numFmtId="0" fontId="2" fillId="0" borderId="0" xfId="1" applyFont="1" applyFill="1" applyAlignment="1">
      <alignment horizontal="left" vertical="center" wrapText="1"/>
    </xf>
    <xf numFmtId="4" fontId="4" fillId="2" borderId="4"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0" fontId="23"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4" fontId="2" fillId="0" borderId="1" xfId="1" applyNumberFormat="1" applyFont="1" applyFill="1" applyBorder="1" applyAlignment="1" applyProtection="1">
      <alignment horizontal="center" vertical="center" wrapText="1"/>
      <protection hidden="1"/>
    </xf>
    <xf numFmtId="4" fontId="6" fillId="0" borderId="1" xfId="0" applyNumberFormat="1" applyFont="1" applyFill="1" applyBorder="1" applyAlignment="1" applyProtection="1">
      <alignment horizontal="center" vertical="center" wrapText="1"/>
      <protection locked="0"/>
    </xf>
    <xf numFmtId="166" fontId="2" fillId="0" borderId="1" xfId="3" applyNumberFormat="1" applyFont="1" applyFill="1" applyBorder="1" applyAlignment="1">
      <alignment horizontal="left" vertical="center" wrapText="1"/>
    </xf>
    <xf numFmtId="4" fontId="2" fillId="0" borderId="1" xfId="0" applyNumberFormat="1" applyFont="1" applyFill="1" applyBorder="1" applyAlignment="1">
      <alignment horizontal="center" vertical="center"/>
    </xf>
    <xf numFmtId="4" fontId="11" fillId="0" borderId="0" xfId="1" applyNumberFormat="1" applyFont="1" applyFill="1" applyBorder="1" applyAlignment="1">
      <alignment horizontal="left" vertical="top" wrapText="1"/>
    </xf>
    <xf numFmtId="0" fontId="11" fillId="0" borderId="0" xfId="1" applyFont="1" applyFill="1" applyBorder="1" applyAlignment="1">
      <alignment horizontal="left" vertical="center" wrapText="1"/>
    </xf>
    <xf numFmtId="166" fontId="11" fillId="0" borderId="0" xfId="1" applyNumberFormat="1" applyFont="1" applyFill="1" applyBorder="1" applyAlignment="1">
      <alignment horizontal="left" vertical="top" wrapText="1"/>
    </xf>
    <xf numFmtId="0" fontId="11" fillId="0" borderId="0" xfId="1" applyFont="1" applyFill="1" applyBorder="1" applyAlignment="1">
      <alignment horizontal="left" wrapText="1"/>
    </xf>
    <xf numFmtId="166" fontId="2" fillId="0" borderId="1" xfId="1" applyNumberFormat="1" applyFont="1" applyFill="1" applyBorder="1" applyAlignment="1" applyProtection="1">
      <alignment horizontal="left" vertical="center" wrapText="1"/>
      <protection hidden="1"/>
    </xf>
    <xf numFmtId="0" fontId="10" fillId="0" borderId="1" xfId="1" applyFont="1" applyFill="1" applyBorder="1" applyAlignment="1">
      <alignment horizontal="left" vertical="center" wrapText="1"/>
    </xf>
    <xf numFmtId="49" fontId="2" fillId="0" borderId="1" xfId="4" applyNumberFormat="1" applyFont="1" applyFill="1" applyBorder="1" applyAlignment="1" applyProtection="1">
      <alignment horizontal="left" vertical="center" wrapText="1"/>
      <protection hidden="1"/>
    </xf>
    <xf numFmtId="4" fontId="2" fillId="0" borderId="1" xfId="0" applyNumberFormat="1" applyFont="1" applyFill="1" applyBorder="1" applyAlignment="1" applyProtection="1">
      <alignment horizontal="center" vertical="center" wrapText="1"/>
      <protection locked="0"/>
    </xf>
    <xf numFmtId="166" fontId="6" fillId="0" borderId="1"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 fontId="8" fillId="0" borderId="1" xfId="0" applyNumberFormat="1" applyFont="1" applyFill="1" applyBorder="1" applyAlignment="1">
      <alignment vertical="center"/>
    </xf>
    <xf numFmtId="0" fontId="2" fillId="0" borderId="1" xfId="1" applyFont="1" applyFill="1" applyBorder="1" applyAlignment="1">
      <alignment vertical="center" wrapText="1"/>
    </xf>
    <xf numFmtId="4" fontId="6" fillId="0" borderId="5"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protection hidden="1"/>
    </xf>
    <xf numFmtId="49" fontId="19" fillId="0" borderId="1" xfId="1" applyNumberFormat="1" applyFont="1" applyFill="1" applyBorder="1" applyAlignment="1" applyProtection="1">
      <alignment horizontal="center" vertical="center" wrapText="1"/>
      <protection hidden="1"/>
    </xf>
    <xf numFmtId="49" fontId="10" fillId="0" borderId="1" xfId="1" applyNumberFormat="1" applyFont="1" applyFill="1" applyBorder="1" applyAlignment="1" applyProtection="1">
      <alignment horizontal="center" vertical="center" wrapText="1"/>
      <protection hidden="1"/>
    </xf>
    <xf numFmtId="0" fontId="8" fillId="0" borderId="4" xfId="0" applyFont="1" applyFill="1" applyBorder="1" applyAlignment="1">
      <alignment horizontal="center" vertical="center" wrapText="1"/>
    </xf>
    <xf numFmtId="49" fontId="2" fillId="0" borderId="1" xfId="4" applyNumberFormat="1" applyFont="1" applyFill="1" applyBorder="1" applyAlignment="1" applyProtection="1">
      <alignment horizontal="center" vertical="center" wrapText="1"/>
      <protection hidden="1"/>
    </xf>
    <xf numFmtId="0" fontId="2" fillId="0" borderId="1" xfId="4"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167" fontId="8" fillId="0" borderId="4" xfId="0" applyNumberFormat="1" applyFont="1" applyFill="1" applyBorder="1" applyAlignment="1">
      <alignment horizontal="center" vertical="center" wrapText="1"/>
    </xf>
    <xf numFmtId="167" fontId="8" fillId="0" borderId="5" xfId="0" applyNumberFormat="1" applyFont="1" applyFill="1" applyBorder="1" applyAlignment="1">
      <alignment horizontal="center" vertical="center" wrapText="1"/>
    </xf>
    <xf numFmtId="167" fontId="8" fillId="0" borderId="6" xfId="0" applyNumberFormat="1" applyFont="1" applyFill="1" applyBorder="1" applyAlignment="1">
      <alignment horizontal="center" vertical="center" wrapText="1"/>
    </xf>
    <xf numFmtId="0" fontId="2" fillId="0" borderId="4"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49" fontId="6" fillId="0" borderId="1" xfId="0" applyNumberFormat="1" applyFont="1" applyFill="1" applyBorder="1" applyAlignment="1" applyProtection="1">
      <alignment horizontal="center" vertical="center" wrapText="1"/>
      <protection hidden="1"/>
    </xf>
    <xf numFmtId="2" fontId="8" fillId="0" borderId="1" xfId="0" applyNumberFormat="1" applyFont="1" applyFill="1" applyBorder="1" applyAlignment="1">
      <alignment horizontal="center" vertical="center" wrapText="1"/>
    </xf>
    <xf numFmtId="0" fontId="10" fillId="0" borderId="1"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2" fontId="8" fillId="0" borderId="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0" fontId="2" fillId="0" borderId="4" xfId="1" applyNumberFormat="1" applyFont="1" applyFill="1" applyBorder="1" applyAlignment="1" applyProtection="1">
      <alignment vertical="center" wrapText="1"/>
      <protection hidden="1"/>
    </xf>
    <xf numFmtId="0" fontId="2" fillId="0" borderId="6" xfId="1" applyNumberFormat="1" applyFont="1" applyFill="1" applyBorder="1" applyAlignment="1" applyProtection="1">
      <alignment vertical="center" wrapText="1"/>
      <protection hidden="1"/>
    </xf>
    <xf numFmtId="49" fontId="2" fillId="0" borderId="4"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7" fillId="0" borderId="1" xfId="0" applyNumberFormat="1" applyFont="1" applyFill="1" applyBorder="1" applyAlignment="1" applyProtection="1">
      <alignment horizontal="left" vertical="center" wrapText="1"/>
      <protection hidden="1"/>
    </xf>
    <xf numFmtId="49" fontId="2" fillId="0" borderId="4" xfId="4" applyNumberFormat="1" applyFont="1" applyFill="1" applyBorder="1" applyAlignment="1" applyProtection="1">
      <alignment horizontal="center" vertical="center" wrapText="1"/>
      <protection hidden="1"/>
    </xf>
    <xf numFmtId="49" fontId="2" fillId="0" borderId="5" xfId="4" applyNumberFormat="1" applyFont="1" applyFill="1" applyBorder="1" applyAlignment="1" applyProtection="1">
      <alignment horizontal="center" vertical="center" wrapText="1"/>
      <protection hidden="1"/>
    </xf>
    <xf numFmtId="49" fontId="2" fillId="0" borderId="6" xfId="4" applyNumberFormat="1" applyFont="1" applyFill="1" applyBorder="1" applyAlignment="1" applyProtection="1">
      <alignment horizontal="center" vertical="center" wrapText="1"/>
      <protection hidden="1"/>
    </xf>
    <xf numFmtId="49" fontId="4" fillId="0" borderId="1" xfId="1" applyNumberFormat="1" applyFont="1" applyFill="1" applyBorder="1" applyAlignment="1">
      <alignment horizontal="center" vertical="center" wrapText="1"/>
    </xf>
    <xf numFmtId="0" fontId="4" fillId="0" borderId="4" xfId="4" applyNumberFormat="1" applyFont="1" applyFill="1" applyBorder="1" applyAlignment="1" applyProtection="1">
      <alignment horizontal="left" vertical="center" wrapText="1"/>
      <protection hidden="1"/>
    </xf>
    <xf numFmtId="0" fontId="4" fillId="0" borderId="5" xfId="4"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xf>
    <xf numFmtId="2" fontId="2" fillId="0" borderId="1" xfId="1" applyNumberFormat="1" applyFont="1" applyFill="1" applyBorder="1" applyAlignment="1" applyProtection="1">
      <alignment horizontal="center" vertical="center" wrapText="1"/>
      <protection hidden="1"/>
    </xf>
    <xf numFmtId="0" fontId="2" fillId="0" borderId="0" xfId="2"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6" xfId="1" applyFont="1" applyFill="1" applyBorder="1" applyAlignment="1">
      <alignment horizontal="center" vertical="center" wrapText="1"/>
    </xf>
    <xf numFmtId="166" fontId="2" fillId="0" borderId="4" xfId="1" applyNumberFormat="1" applyFont="1" applyFill="1" applyBorder="1" applyAlignment="1">
      <alignment horizontal="left" vertical="center" wrapText="1"/>
    </xf>
    <xf numFmtId="166" fontId="2" fillId="0" borderId="5" xfId="1"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14" fontId="2" fillId="0" borderId="4" xfId="1" applyNumberFormat="1" applyFont="1" applyFill="1" applyBorder="1" applyAlignment="1" applyProtection="1">
      <alignment horizontal="center" vertical="center" wrapText="1"/>
      <protection hidden="1"/>
    </xf>
    <xf numFmtId="0" fontId="9" fillId="0" borderId="1" xfId="1" applyFont="1" applyFill="1" applyBorder="1" applyAlignment="1">
      <alignment vertical="center" wrapText="1"/>
    </xf>
    <xf numFmtId="49" fontId="2" fillId="0" borderId="1" xfId="0" applyNumberFormat="1" applyFont="1" applyFill="1" applyBorder="1" applyAlignment="1" applyProtection="1">
      <alignment horizontal="center" vertical="center" wrapText="1" shrinkToFit="1"/>
      <protection locked="0"/>
    </xf>
    <xf numFmtId="0" fontId="2" fillId="0" borderId="4" xfId="1" applyNumberFormat="1" applyFont="1" applyFill="1" applyBorder="1" applyAlignment="1" applyProtection="1">
      <alignment horizontal="left" vertical="center" wrapText="1"/>
    </xf>
    <xf numFmtId="0" fontId="2" fillId="0" borderId="6" xfId="1" applyNumberFormat="1" applyFont="1" applyFill="1" applyBorder="1" applyAlignment="1" applyProtection="1">
      <alignment horizontal="left" vertical="center" wrapText="1"/>
    </xf>
    <xf numFmtId="0" fontId="2" fillId="0" borderId="4" xfId="1" applyNumberFormat="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0" fontId="23" fillId="0" borderId="1" xfId="1" applyFont="1" applyFill="1" applyBorder="1" applyAlignment="1">
      <alignment horizontal="left" vertical="center" wrapText="1"/>
    </xf>
    <xf numFmtId="49" fontId="2" fillId="0" borderId="4"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2" fillId="0" borderId="6" xfId="0" applyFont="1" applyBorder="1" applyAlignment="1">
      <alignment horizontal="left" vertical="center" wrapText="1"/>
    </xf>
    <xf numFmtId="0" fontId="23" fillId="0" borderId="4" xfId="0" applyFont="1" applyFill="1" applyBorder="1" applyAlignment="1">
      <alignment horizontal="left" vertical="center" wrapText="1"/>
    </xf>
    <xf numFmtId="0" fontId="8" fillId="0" borderId="6" xfId="0" applyFont="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971"/>
  <sheetViews>
    <sheetView tabSelected="1" view="pageBreakPreview" topLeftCell="A636" zoomScale="39" zoomScaleNormal="75" zoomScaleSheetLayoutView="39" workbookViewId="0">
      <selection activeCell="S652" sqref="S652"/>
    </sheetView>
  </sheetViews>
  <sheetFormatPr defaultColWidth="9.140625" defaultRowHeight="209.25" customHeight="1" x14ac:dyDescent="0.25"/>
  <cols>
    <col min="1" max="1" width="9.140625" style="12"/>
    <col min="2" max="2" width="8.5703125" style="13" customWidth="1"/>
    <col min="3" max="3" width="49.42578125" style="1" customWidth="1"/>
    <col min="4" max="4" width="15.85546875" style="2" customWidth="1"/>
    <col min="5" max="5" width="15.28515625" style="2" customWidth="1"/>
    <col min="6" max="6" width="77.28515625" style="72" customWidth="1"/>
    <col min="7" max="7" width="17.42578125" style="7" customWidth="1"/>
    <col min="8" max="8" width="20" style="7" customWidth="1"/>
    <col min="9" max="10" width="18.85546875" style="30" customWidth="1"/>
    <col min="11" max="11" width="18.5703125" style="30" customWidth="1"/>
    <col min="12" max="12" width="18" style="30" customWidth="1"/>
    <col min="13" max="13" width="18.42578125" style="30" customWidth="1"/>
    <col min="14" max="14" width="18.140625" style="30" customWidth="1"/>
    <col min="15" max="15" width="63.28515625" style="72" customWidth="1"/>
    <col min="16" max="16" width="18.42578125" style="12" customWidth="1"/>
    <col min="17" max="17" width="17.85546875" style="22" customWidth="1"/>
    <col min="18" max="18" width="18.7109375" style="22" customWidth="1"/>
    <col min="19" max="19" width="18.85546875" style="22" customWidth="1"/>
    <col min="20" max="20" width="19.28515625" style="22" customWidth="1"/>
    <col min="21" max="21" width="18.28515625" style="22" customWidth="1"/>
    <col min="22" max="22" width="18.85546875" style="22" customWidth="1"/>
    <col min="23" max="23" width="21.140625" style="12" customWidth="1"/>
    <col min="24" max="24" width="18.140625" style="12" customWidth="1"/>
    <col min="25" max="25" width="21" style="12" customWidth="1"/>
    <col min="26" max="26" width="19.28515625" style="12" customWidth="1"/>
    <col min="27" max="28" width="19.42578125" style="12" customWidth="1"/>
    <col min="29" max="29" width="21" style="12" customWidth="1"/>
    <col min="30" max="30" width="20" style="12" customWidth="1"/>
    <col min="31" max="31" width="17.85546875" style="12" customWidth="1"/>
    <col min="32" max="32" width="17.28515625" style="12" customWidth="1"/>
    <col min="33" max="33" width="15.5703125" style="12" customWidth="1"/>
    <col min="34" max="34" width="16" style="12" customWidth="1"/>
    <col min="35" max="35" width="15.85546875" style="12" customWidth="1"/>
    <col min="36" max="36" width="16.42578125" style="12" customWidth="1"/>
    <col min="37" max="37" width="17.85546875" style="12" customWidth="1"/>
    <col min="38" max="38" width="18.42578125" style="12" customWidth="1"/>
    <col min="39" max="39" width="18.28515625" style="12" customWidth="1"/>
    <col min="40" max="40" width="17.42578125" style="12" customWidth="1"/>
    <col min="41" max="41" width="17.28515625" style="12" customWidth="1"/>
    <col min="42" max="42" width="17.42578125" style="12" customWidth="1"/>
    <col min="43" max="16384" width="9.140625" style="12"/>
  </cols>
  <sheetData>
    <row r="1" spans="2:228" s="4" customFormat="1" ht="60.75" customHeight="1" x14ac:dyDescent="0.25">
      <c r="B1" s="402" t="s">
        <v>742</v>
      </c>
      <c r="C1" s="403"/>
      <c r="D1" s="403"/>
      <c r="E1" s="403"/>
      <c r="F1" s="403"/>
      <c r="G1" s="403"/>
      <c r="H1" s="403"/>
      <c r="I1" s="403"/>
      <c r="J1" s="403"/>
      <c r="K1" s="403"/>
      <c r="L1" s="403"/>
      <c r="M1" s="403"/>
      <c r="N1" s="403"/>
      <c r="O1" s="403"/>
      <c r="P1" s="3"/>
      <c r="Q1" s="18"/>
      <c r="R1" s="18"/>
      <c r="S1" s="18"/>
      <c r="T1" s="18"/>
      <c r="U1" s="18"/>
      <c r="V1" s="18"/>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row>
    <row r="2" spans="2:228" s="4" customFormat="1" ht="11.25" hidden="1" customHeight="1" x14ac:dyDescent="0.25">
      <c r="B2" s="404"/>
      <c r="C2" s="404"/>
      <c r="D2" s="404"/>
      <c r="E2" s="404"/>
      <c r="F2" s="404"/>
      <c r="G2" s="404"/>
      <c r="H2" s="404"/>
      <c r="I2" s="404"/>
      <c r="J2" s="404"/>
      <c r="K2" s="404"/>
      <c r="L2" s="404"/>
      <c r="M2" s="404"/>
      <c r="N2" s="404"/>
      <c r="O2" s="404"/>
      <c r="P2" s="3"/>
      <c r="Q2" s="18"/>
      <c r="R2" s="18"/>
      <c r="S2" s="18"/>
      <c r="T2" s="18"/>
      <c r="U2" s="18"/>
      <c r="V2" s="18"/>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row>
    <row r="3" spans="2:228" s="5" customFormat="1" ht="24" customHeight="1" x14ac:dyDescent="0.25">
      <c r="B3" s="274" t="s">
        <v>57</v>
      </c>
      <c r="C3" s="274"/>
      <c r="D3" s="274"/>
      <c r="E3" s="274" t="s">
        <v>743</v>
      </c>
      <c r="F3" s="274" t="s">
        <v>744</v>
      </c>
      <c r="G3" s="274"/>
      <c r="H3" s="274"/>
      <c r="I3" s="355" t="s">
        <v>741</v>
      </c>
      <c r="J3" s="355"/>
      <c r="K3" s="355"/>
      <c r="L3" s="355"/>
      <c r="M3" s="355"/>
      <c r="N3" s="355"/>
      <c r="O3" s="274" t="s">
        <v>58</v>
      </c>
      <c r="Q3" s="19"/>
      <c r="R3" s="19"/>
      <c r="S3" s="19"/>
      <c r="T3" s="19"/>
      <c r="U3" s="19"/>
      <c r="V3" s="19"/>
    </row>
    <row r="4" spans="2:228" s="5" customFormat="1" ht="24" customHeight="1" x14ac:dyDescent="0.25">
      <c r="B4" s="274"/>
      <c r="C4" s="274"/>
      <c r="D4" s="274"/>
      <c r="E4" s="274"/>
      <c r="F4" s="274"/>
      <c r="G4" s="274"/>
      <c r="H4" s="274"/>
      <c r="I4" s="355" t="s">
        <v>1137</v>
      </c>
      <c r="J4" s="355"/>
      <c r="K4" s="355" t="s">
        <v>1138</v>
      </c>
      <c r="L4" s="355" t="s">
        <v>1139</v>
      </c>
      <c r="M4" s="355" t="s">
        <v>167</v>
      </c>
      <c r="N4" s="355"/>
      <c r="O4" s="274"/>
      <c r="Q4" s="19"/>
      <c r="R4" s="28"/>
      <c r="S4" s="19"/>
      <c r="T4" s="19"/>
      <c r="U4" s="19"/>
      <c r="V4" s="19"/>
    </row>
    <row r="5" spans="2:228" s="5" customFormat="1" ht="66.75" customHeight="1" x14ac:dyDescent="0.25">
      <c r="B5" s="274"/>
      <c r="C5" s="274"/>
      <c r="D5" s="274"/>
      <c r="E5" s="274"/>
      <c r="F5" s="112" t="s">
        <v>106</v>
      </c>
      <c r="G5" s="112" t="s">
        <v>745</v>
      </c>
      <c r="H5" s="112" t="s">
        <v>747</v>
      </c>
      <c r="I5" s="108" t="s">
        <v>83</v>
      </c>
      <c r="J5" s="108" t="s">
        <v>56</v>
      </c>
      <c r="K5" s="355"/>
      <c r="L5" s="355"/>
      <c r="M5" s="108" t="s">
        <v>1140</v>
      </c>
      <c r="N5" s="108" t="s">
        <v>1141</v>
      </c>
      <c r="O5" s="274"/>
      <c r="Q5" s="19"/>
      <c r="R5" s="19"/>
      <c r="S5" s="19"/>
      <c r="T5" s="19"/>
      <c r="U5" s="19"/>
      <c r="V5" s="19"/>
    </row>
    <row r="6" spans="2:228" s="7" customFormat="1" ht="24" customHeight="1" x14ac:dyDescent="0.25">
      <c r="B6" s="101" t="s">
        <v>746</v>
      </c>
      <c r="C6" s="104">
        <v>2</v>
      </c>
      <c r="D6" s="104">
        <v>3</v>
      </c>
      <c r="E6" s="104">
        <v>4</v>
      </c>
      <c r="F6" s="104">
        <v>5</v>
      </c>
      <c r="G6" s="104">
        <v>6</v>
      </c>
      <c r="H6" s="104">
        <v>7</v>
      </c>
      <c r="I6" s="104">
        <v>8</v>
      </c>
      <c r="J6" s="104">
        <v>9</v>
      </c>
      <c r="K6" s="104">
        <v>10</v>
      </c>
      <c r="L6" s="104">
        <v>11</v>
      </c>
      <c r="M6" s="104">
        <v>12</v>
      </c>
      <c r="N6" s="104">
        <v>13</v>
      </c>
      <c r="O6" s="104">
        <v>14</v>
      </c>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row>
    <row r="7" spans="2:228" s="9" customFormat="1" ht="60" customHeight="1" x14ac:dyDescent="0.25">
      <c r="B7" s="102"/>
      <c r="C7" s="105" t="s">
        <v>168</v>
      </c>
      <c r="D7" s="69" t="s">
        <v>1511</v>
      </c>
      <c r="E7" s="104"/>
      <c r="F7" s="103"/>
      <c r="G7" s="104"/>
      <c r="H7" s="104"/>
      <c r="I7" s="56">
        <f t="shared" ref="I7:N7" si="0">I8+I537+I735+I854</f>
        <v>13438114752.210001</v>
      </c>
      <c r="J7" s="56">
        <f t="shared" si="0"/>
        <v>12592756134.010002</v>
      </c>
      <c r="K7" s="56">
        <f t="shared" si="0"/>
        <v>14100639894.17</v>
      </c>
      <c r="L7" s="56">
        <f t="shared" si="0"/>
        <v>13500881013.259998</v>
      </c>
      <c r="M7" s="56">
        <f t="shared" si="0"/>
        <v>14313072616.370001</v>
      </c>
      <c r="N7" s="56">
        <f t="shared" si="0"/>
        <v>11147719524.68</v>
      </c>
      <c r="O7" s="106" t="s">
        <v>1692</v>
      </c>
      <c r="P7" s="16"/>
      <c r="Q7" s="44"/>
      <c r="R7" s="44"/>
      <c r="S7" s="44"/>
      <c r="T7" s="44"/>
      <c r="U7" s="44"/>
      <c r="V7" s="44"/>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row>
    <row r="8" spans="2:228" s="9" customFormat="1" ht="89.25" customHeight="1" x14ac:dyDescent="0.25">
      <c r="B8" s="121" t="s">
        <v>14</v>
      </c>
      <c r="C8" s="86" t="s">
        <v>169</v>
      </c>
      <c r="D8" s="87" t="s">
        <v>1506</v>
      </c>
      <c r="E8" s="111" t="s">
        <v>248</v>
      </c>
      <c r="F8" s="118" t="s">
        <v>119</v>
      </c>
      <c r="G8" s="111" t="s">
        <v>207</v>
      </c>
      <c r="H8" s="111" t="s">
        <v>326</v>
      </c>
      <c r="I8" s="88">
        <f>I9+I70+I77+I122+I146+I168+I187+I189+I193+I201+I329+I332+I348+I374+I384+I417+I423+I430+I444+I472+I480+I488+I498+I510+I521+I527+I532+I534</f>
        <v>7499706298.7900009</v>
      </c>
      <c r="J8" s="88">
        <f t="shared" ref="J8:N8" si="1">J9+J70+J77+J122+J146+J168+J187+J189+J193+J201+J329+J332+J348+J374+J384+J417+J423+J430+J444+J472+J480+J488+J498+J510+J521+J527+J532+J534</f>
        <v>6857363633.8800011</v>
      </c>
      <c r="K8" s="88">
        <f t="shared" si="1"/>
        <v>7805281231.6499996</v>
      </c>
      <c r="L8" s="88">
        <f t="shared" si="1"/>
        <v>7088601262.54</v>
      </c>
      <c r="M8" s="88">
        <f t="shared" si="1"/>
        <v>7841265918.1100016</v>
      </c>
      <c r="N8" s="88">
        <f t="shared" si="1"/>
        <v>4433369959.0200005</v>
      </c>
      <c r="O8" s="89"/>
      <c r="P8" s="8"/>
      <c r="Q8" s="16"/>
      <c r="R8" s="16"/>
      <c r="S8" s="16"/>
      <c r="T8" s="16"/>
      <c r="U8" s="16"/>
      <c r="V8" s="16"/>
      <c r="W8" s="8"/>
      <c r="X8" s="16"/>
      <c r="Y8" s="16"/>
      <c r="Z8" s="16"/>
      <c r="AA8" s="16"/>
      <c r="AB8" s="16"/>
      <c r="AC8" s="16"/>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row>
    <row r="9" spans="2:228" s="9" customFormat="1" ht="42" customHeight="1" x14ac:dyDescent="0.25">
      <c r="B9" s="309" t="s">
        <v>85</v>
      </c>
      <c r="C9" s="323" t="s">
        <v>16</v>
      </c>
      <c r="D9" s="280" t="s">
        <v>170</v>
      </c>
      <c r="E9" s="374" t="s">
        <v>1512</v>
      </c>
      <c r="F9" s="103" t="s">
        <v>123</v>
      </c>
      <c r="G9" s="104" t="s">
        <v>295</v>
      </c>
      <c r="H9" s="104" t="s">
        <v>326</v>
      </c>
      <c r="I9" s="296">
        <f t="shared" ref="I9:N9" si="2">I12+I18+I30+I39+I46+I50+I52+I37+I65</f>
        <v>119695940.41</v>
      </c>
      <c r="J9" s="290">
        <f t="shared" si="2"/>
        <v>107242284.57000001</v>
      </c>
      <c r="K9" s="290">
        <f t="shared" si="2"/>
        <v>119396850</v>
      </c>
      <c r="L9" s="290">
        <f t="shared" si="2"/>
        <v>53867281.200000003</v>
      </c>
      <c r="M9" s="290">
        <f t="shared" si="2"/>
        <v>91757781.799999997</v>
      </c>
      <c r="N9" s="290">
        <f t="shared" si="2"/>
        <v>115282681.8</v>
      </c>
      <c r="O9" s="257"/>
      <c r="Q9" s="41"/>
      <c r="R9" s="41"/>
      <c r="S9" s="41"/>
      <c r="T9" s="41"/>
      <c r="U9" s="41"/>
      <c r="V9" s="41"/>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row>
    <row r="10" spans="2:228" s="9" customFormat="1" ht="54" customHeight="1" x14ac:dyDescent="0.25">
      <c r="B10" s="309"/>
      <c r="C10" s="323"/>
      <c r="D10" s="280"/>
      <c r="E10" s="374"/>
      <c r="F10" s="103" t="s">
        <v>1033</v>
      </c>
      <c r="G10" s="104" t="s">
        <v>1</v>
      </c>
      <c r="H10" s="104" t="s">
        <v>383</v>
      </c>
      <c r="I10" s="296"/>
      <c r="J10" s="358"/>
      <c r="K10" s="358"/>
      <c r="L10" s="358"/>
      <c r="M10" s="358"/>
      <c r="N10" s="358"/>
      <c r="O10" s="257"/>
      <c r="P10" s="8"/>
      <c r="Q10" s="16"/>
      <c r="R10" s="16"/>
      <c r="S10" s="16"/>
      <c r="T10" s="16"/>
      <c r="U10" s="16"/>
      <c r="V10" s="16"/>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row>
    <row r="11" spans="2:228" s="9" customFormat="1" ht="22.5" customHeight="1" x14ac:dyDescent="0.25">
      <c r="B11" s="309"/>
      <c r="C11" s="323"/>
      <c r="D11" s="280"/>
      <c r="E11" s="374"/>
      <c r="F11" s="91" t="s">
        <v>68</v>
      </c>
      <c r="G11" s="92"/>
      <c r="H11" s="92"/>
      <c r="I11" s="296"/>
      <c r="J11" s="291"/>
      <c r="K11" s="291"/>
      <c r="L11" s="291"/>
      <c r="M11" s="291"/>
      <c r="N11" s="291"/>
      <c r="O11" s="255"/>
      <c r="P11" s="8"/>
      <c r="Q11" s="20"/>
      <c r="R11" s="20"/>
      <c r="S11" s="20"/>
      <c r="T11" s="20"/>
      <c r="U11" s="20"/>
      <c r="V11" s="20"/>
      <c r="W11" s="8"/>
      <c r="X11" s="8"/>
      <c r="Y11" s="8"/>
      <c r="Z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row>
    <row r="12" spans="2:228" s="9" customFormat="1" ht="45" x14ac:dyDescent="0.25">
      <c r="B12" s="309"/>
      <c r="C12" s="323"/>
      <c r="D12" s="280" t="s">
        <v>176</v>
      </c>
      <c r="E12" s="276" t="s">
        <v>54</v>
      </c>
      <c r="F12" s="103" t="s">
        <v>282</v>
      </c>
      <c r="G12" s="104" t="s">
        <v>69</v>
      </c>
      <c r="H12" s="104" t="s">
        <v>721</v>
      </c>
      <c r="I12" s="256">
        <v>14637212</v>
      </c>
      <c r="J12" s="256">
        <v>8658684.3000000007</v>
      </c>
      <c r="K12" s="256">
        <v>77266200</v>
      </c>
      <c r="L12" s="256">
        <v>8060800</v>
      </c>
      <c r="M12" s="256">
        <v>8060800</v>
      </c>
      <c r="N12" s="256">
        <v>8060800</v>
      </c>
      <c r="O12" s="257" t="s">
        <v>964</v>
      </c>
      <c r="P12" s="8"/>
      <c r="Q12" s="16"/>
      <c r="R12" s="16"/>
      <c r="S12" s="16"/>
      <c r="T12" s="16"/>
      <c r="U12" s="16"/>
      <c r="V12" s="16"/>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row>
    <row r="13" spans="2:228" s="9" customFormat="1" ht="45" x14ac:dyDescent="0.25">
      <c r="B13" s="309"/>
      <c r="C13" s="323"/>
      <c r="D13" s="280"/>
      <c r="E13" s="276"/>
      <c r="F13" s="42" t="s">
        <v>1275</v>
      </c>
      <c r="G13" s="43" t="s">
        <v>69</v>
      </c>
      <c r="H13" s="127" t="s">
        <v>800</v>
      </c>
      <c r="I13" s="256"/>
      <c r="J13" s="256"/>
      <c r="K13" s="256"/>
      <c r="L13" s="256"/>
      <c r="M13" s="256"/>
      <c r="N13" s="256"/>
      <c r="O13" s="257"/>
      <c r="P13" s="8"/>
      <c r="Q13" s="16"/>
      <c r="R13" s="16"/>
      <c r="S13" s="16"/>
      <c r="T13" s="16"/>
      <c r="U13" s="16"/>
      <c r="V13" s="16"/>
      <c r="W13" s="8"/>
      <c r="X13" s="16"/>
      <c r="Y13" s="16"/>
      <c r="Z13" s="16"/>
      <c r="AA13" s="16"/>
      <c r="AB13" s="16"/>
      <c r="AC13" s="16"/>
      <c r="AD13" s="8"/>
      <c r="AE13" s="8"/>
      <c r="AF13" s="16"/>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row>
    <row r="14" spans="2:228" s="9" customFormat="1" ht="60" x14ac:dyDescent="0.25">
      <c r="B14" s="309"/>
      <c r="C14" s="323"/>
      <c r="D14" s="280"/>
      <c r="E14" s="276"/>
      <c r="F14" s="103" t="s">
        <v>817</v>
      </c>
      <c r="G14" s="104" t="s">
        <v>69</v>
      </c>
      <c r="H14" s="127" t="s">
        <v>818</v>
      </c>
      <c r="I14" s="256"/>
      <c r="J14" s="256"/>
      <c r="K14" s="256"/>
      <c r="L14" s="256"/>
      <c r="M14" s="256"/>
      <c r="N14" s="256"/>
      <c r="O14" s="257"/>
      <c r="P14" s="8"/>
      <c r="Q14" s="16"/>
      <c r="R14" s="16"/>
      <c r="S14" s="16"/>
      <c r="T14" s="16"/>
      <c r="U14" s="16"/>
      <c r="V14" s="16"/>
      <c r="W14" s="8"/>
      <c r="X14" s="16"/>
      <c r="Y14" s="16"/>
      <c r="Z14" s="16"/>
      <c r="AA14" s="16"/>
      <c r="AB14" s="16"/>
      <c r="AC14" s="16"/>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row>
    <row r="15" spans="2:228" s="9" customFormat="1" ht="60" x14ac:dyDescent="0.25">
      <c r="B15" s="309"/>
      <c r="C15" s="323"/>
      <c r="D15" s="280"/>
      <c r="E15" s="276"/>
      <c r="F15" s="103" t="s">
        <v>1593</v>
      </c>
      <c r="G15" s="104" t="s">
        <v>69</v>
      </c>
      <c r="H15" s="127" t="s">
        <v>1393</v>
      </c>
      <c r="I15" s="256"/>
      <c r="J15" s="256"/>
      <c r="K15" s="256"/>
      <c r="L15" s="256"/>
      <c r="M15" s="256"/>
      <c r="N15" s="256"/>
      <c r="O15" s="257"/>
      <c r="P15" s="8"/>
      <c r="Q15" s="16"/>
      <c r="R15" s="16"/>
      <c r="S15" s="16"/>
      <c r="T15" s="16"/>
      <c r="U15" s="16"/>
      <c r="V15" s="16"/>
      <c r="W15" s="8"/>
      <c r="X15" s="16"/>
      <c r="Y15" s="16"/>
      <c r="Z15" s="16"/>
      <c r="AA15" s="16"/>
      <c r="AB15" s="16"/>
      <c r="AC15" s="16"/>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row>
    <row r="16" spans="2:228" s="9" customFormat="1" ht="28.5" customHeight="1" x14ac:dyDescent="0.25">
      <c r="B16" s="309"/>
      <c r="C16" s="323"/>
      <c r="D16" s="280"/>
      <c r="E16" s="276"/>
      <c r="F16" s="103" t="s">
        <v>1612</v>
      </c>
      <c r="G16" s="104" t="s">
        <v>69</v>
      </c>
      <c r="H16" s="127" t="s">
        <v>1385</v>
      </c>
      <c r="I16" s="256"/>
      <c r="J16" s="256"/>
      <c r="K16" s="256"/>
      <c r="L16" s="256"/>
      <c r="M16" s="256"/>
      <c r="N16" s="256"/>
      <c r="O16" s="257"/>
      <c r="P16" s="8"/>
      <c r="Q16" s="16"/>
      <c r="R16" s="16"/>
      <c r="S16" s="16"/>
      <c r="T16" s="16"/>
      <c r="U16" s="16"/>
      <c r="V16" s="16"/>
      <c r="W16" s="8"/>
      <c r="X16" s="16"/>
      <c r="Y16" s="16"/>
      <c r="Z16" s="16"/>
      <c r="AA16" s="16"/>
      <c r="AB16" s="16"/>
      <c r="AC16" s="16"/>
      <c r="AD16" s="32"/>
      <c r="AE16" s="32"/>
      <c r="AF16" s="32"/>
      <c r="AG16" s="32"/>
      <c r="AH16" s="32"/>
      <c r="AI16" s="32"/>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row>
    <row r="17" spans="2:228" s="9" customFormat="1" ht="37.5" customHeight="1" x14ac:dyDescent="0.25">
      <c r="B17" s="309"/>
      <c r="C17" s="323"/>
      <c r="D17" s="280"/>
      <c r="E17" s="276"/>
      <c r="F17" s="103" t="s">
        <v>1613</v>
      </c>
      <c r="G17" s="104" t="s">
        <v>69</v>
      </c>
      <c r="H17" s="127" t="s">
        <v>1384</v>
      </c>
      <c r="I17" s="256"/>
      <c r="J17" s="256"/>
      <c r="K17" s="256"/>
      <c r="L17" s="256"/>
      <c r="M17" s="256"/>
      <c r="N17" s="256"/>
      <c r="O17" s="257"/>
      <c r="P17" s="8"/>
      <c r="Q17" s="16"/>
      <c r="R17" s="16"/>
      <c r="S17" s="16"/>
      <c r="T17" s="16"/>
      <c r="U17" s="16"/>
      <c r="V17" s="16"/>
      <c r="W17" s="8"/>
      <c r="X17" s="16"/>
      <c r="Y17" s="16"/>
      <c r="Z17" s="16"/>
      <c r="AA17" s="16"/>
      <c r="AB17" s="16"/>
      <c r="AC17" s="16"/>
      <c r="AD17" s="32"/>
      <c r="AE17" s="32"/>
      <c r="AF17" s="32"/>
      <c r="AG17" s="32"/>
      <c r="AH17" s="32"/>
      <c r="AI17" s="32"/>
      <c r="AJ17" s="16"/>
      <c r="AK17" s="16"/>
      <c r="AL17" s="16">
        <f t="shared" ref="AL17:AO17" si="3">Z17-Z29</f>
        <v>0</v>
      </c>
      <c r="AM17" s="16">
        <f t="shared" si="3"/>
        <v>0</v>
      </c>
      <c r="AN17" s="16">
        <f t="shared" si="3"/>
        <v>0</v>
      </c>
      <c r="AO17" s="16">
        <f t="shared" si="3"/>
        <v>0</v>
      </c>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row>
    <row r="18" spans="2:228" s="9" customFormat="1" ht="45" x14ac:dyDescent="0.25">
      <c r="B18" s="309"/>
      <c r="C18" s="323"/>
      <c r="D18" s="280" t="s">
        <v>177</v>
      </c>
      <c r="E18" s="276" t="s">
        <v>82</v>
      </c>
      <c r="F18" s="42" t="s">
        <v>1275</v>
      </c>
      <c r="G18" s="43" t="s">
        <v>69</v>
      </c>
      <c r="H18" s="127" t="s">
        <v>800</v>
      </c>
      <c r="I18" s="256">
        <v>81927362.719999999</v>
      </c>
      <c r="J18" s="256">
        <v>81190703.189999998</v>
      </c>
      <c r="K18" s="256">
        <v>1367300</v>
      </c>
      <c r="L18" s="256">
        <v>1430600</v>
      </c>
      <c r="M18" s="256">
        <v>1180600</v>
      </c>
      <c r="N18" s="256">
        <v>1180600</v>
      </c>
      <c r="O18" s="350" t="s">
        <v>1279</v>
      </c>
      <c r="P18" s="8"/>
      <c r="Q18" s="16"/>
      <c r="R18" s="16"/>
      <c r="S18" s="16"/>
      <c r="T18" s="16"/>
      <c r="U18" s="16"/>
      <c r="V18" s="16"/>
      <c r="W18" s="8"/>
      <c r="X18" s="16"/>
      <c r="Y18" s="16"/>
      <c r="Z18" s="16"/>
      <c r="AA18" s="16"/>
      <c r="AB18" s="16"/>
      <c r="AC18" s="16"/>
      <c r="AD18" s="32"/>
      <c r="AE18" s="32"/>
      <c r="AF18" s="32"/>
      <c r="AG18" s="32"/>
      <c r="AH18" s="32"/>
      <c r="AI18" s="32"/>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row>
    <row r="19" spans="2:228" s="9" customFormat="1" ht="60" x14ac:dyDescent="0.25">
      <c r="B19" s="309"/>
      <c r="C19" s="323"/>
      <c r="D19" s="280"/>
      <c r="E19" s="276"/>
      <c r="F19" s="42" t="s">
        <v>961</v>
      </c>
      <c r="G19" s="43" t="s">
        <v>69</v>
      </c>
      <c r="H19" s="43" t="s">
        <v>810</v>
      </c>
      <c r="I19" s="256"/>
      <c r="J19" s="256"/>
      <c r="K19" s="256"/>
      <c r="L19" s="256"/>
      <c r="M19" s="256"/>
      <c r="N19" s="256"/>
      <c r="O19" s="350"/>
      <c r="P19" s="8"/>
      <c r="Q19" s="16"/>
      <c r="R19" s="16"/>
      <c r="S19" s="16"/>
      <c r="T19" s="16"/>
      <c r="U19" s="16"/>
      <c r="V19" s="16"/>
      <c r="W19" s="8"/>
      <c r="X19" s="16"/>
      <c r="Y19" s="16"/>
      <c r="Z19" s="16"/>
      <c r="AA19" s="16"/>
      <c r="AB19" s="16"/>
      <c r="AC19" s="16"/>
      <c r="AD19" s="32"/>
      <c r="AE19" s="32"/>
      <c r="AF19" s="32"/>
      <c r="AG19" s="32"/>
      <c r="AH19" s="32"/>
      <c r="AI19" s="32"/>
      <c r="AJ19" s="16"/>
      <c r="AK19" s="16"/>
      <c r="AL19" s="16">
        <f t="shared" ref="AL19:AO19" si="4">Z19-Z31</f>
        <v>0</v>
      </c>
      <c r="AM19" s="16">
        <f t="shared" si="4"/>
        <v>0</v>
      </c>
      <c r="AN19" s="16">
        <f t="shared" si="4"/>
        <v>0</v>
      </c>
      <c r="AO19" s="16">
        <f t="shared" si="4"/>
        <v>0</v>
      </c>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row>
    <row r="20" spans="2:228" s="9" customFormat="1" ht="36" customHeight="1" x14ac:dyDescent="0.25">
      <c r="B20" s="309"/>
      <c r="C20" s="323"/>
      <c r="D20" s="280"/>
      <c r="E20" s="276"/>
      <c r="F20" s="42" t="s">
        <v>1034</v>
      </c>
      <c r="G20" s="43" t="s">
        <v>69</v>
      </c>
      <c r="H20" s="43" t="s">
        <v>963</v>
      </c>
      <c r="I20" s="256"/>
      <c r="J20" s="256"/>
      <c r="K20" s="256"/>
      <c r="L20" s="256"/>
      <c r="M20" s="256"/>
      <c r="N20" s="256"/>
      <c r="O20" s="350"/>
      <c r="P20" s="8"/>
      <c r="Q20" s="16"/>
      <c r="R20" s="16"/>
      <c r="S20" s="16"/>
      <c r="T20" s="16"/>
      <c r="U20" s="16"/>
      <c r="V20" s="16"/>
      <c r="W20" s="8"/>
      <c r="X20" s="16"/>
      <c r="Y20" s="16"/>
      <c r="Z20" s="16"/>
      <c r="AA20" s="16"/>
      <c r="AB20" s="16"/>
      <c r="AC20" s="16"/>
      <c r="AD20" s="32"/>
      <c r="AE20" s="32"/>
      <c r="AF20" s="32"/>
      <c r="AG20" s="32"/>
      <c r="AH20" s="32"/>
      <c r="AI20" s="32"/>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row>
    <row r="21" spans="2:228" s="9" customFormat="1" ht="45" x14ac:dyDescent="0.25">
      <c r="B21" s="309"/>
      <c r="C21" s="323"/>
      <c r="D21" s="280"/>
      <c r="E21" s="276"/>
      <c r="F21" s="42" t="s">
        <v>1035</v>
      </c>
      <c r="G21" s="43" t="s">
        <v>69</v>
      </c>
      <c r="H21" s="43" t="s">
        <v>1395</v>
      </c>
      <c r="I21" s="256"/>
      <c r="J21" s="256"/>
      <c r="K21" s="256"/>
      <c r="L21" s="256"/>
      <c r="M21" s="256"/>
      <c r="N21" s="256"/>
      <c r="O21" s="350"/>
      <c r="P21" s="8"/>
      <c r="Q21" s="16"/>
      <c r="R21" s="16"/>
      <c r="S21" s="16"/>
      <c r="T21" s="16"/>
      <c r="U21" s="16"/>
      <c r="V21" s="16"/>
      <c r="W21" s="8"/>
      <c r="X21" s="16"/>
      <c r="Y21" s="16"/>
      <c r="Z21" s="16"/>
      <c r="AA21" s="16"/>
      <c r="AB21" s="16"/>
      <c r="AC21" s="16"/>
      <c r="AD21" s="32"/>
      <c r="AE21" s="32"/>
      <c r="AF21" s="32"/>
      <c r="AG21" s="32"/>
      <c r="AH21" s="32"/>
      <c r="AI21" s="32"/>
      <c r="AJ21" s="16"/>
      <c r="AK21" s="16"/>
      <c r="AL21" s="16"/>
      <c r="AM21" s="16"/>
      <c r="AN21" s="16"/>
      <c r="AO21" s="16"/>
      <c r="AP21" s="16"/>
      <c r="AQ21" s="16"/>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row>
    <row r="22" spans="2:228" s="9" customFormat="1" ht="60" x14ac:dyDescent="0.25">
      <c r="B22" s="309"/>
      <c r="C22" s="323"/>
      <c r="D22" s="280"/>
      <c r="E22" s="276"/>
      <c r="F22" s="42" t="s">
        <v>1036</v>
      </c>
      <c r="G22" s="43" t="s">
        <v>69</v>
      </c>
      <c r="H22" s="43" t="s">
        <v>962</v>
      </c>
      <c r="I22" s="256"/>
      <c r="J22" s="256"/>
      <c r="K22" s="256"/>
      <c r="L22" s="256"/>
      <c r="M22" s="256"/>
      <c r="N22" s="256"/>
      <c r="O22" s="350"/>
      <c r="P22" s="8"/>
      <c r="Q22" s="16"/>
      <c r="R22" s="16"/>
      <c r="S22" s="16"/>
      <c r="T22" s="16"/>
      <c r="U22" s="16"/>
      <c r="V22" s="16"/>
      <c r="W22" s="8"/>
      <c r="X22" s="16"/>
      <c r="Y22" s="16"/>
      <c r="Z22" s="16"/>
      <c r="AA22" s="16"/>
      <c r="AB22" s="16"/>
      <c r="AC22" s="16"/>
      <c r="AD22" s="32"/>
      <c r="AE22" s="32"/>
      <c r="AF22" s="32"/>
      <c r="AG22" s="32"/>
      <c r="AH22" s="32"/>
      <c r="AI22" s="32"/>
      <c r="AJ22" s="16"/>
      <c r="AK22" s="16"/>
      <c r="AL22" s="16"/>
      <c r="AM22" s="16"/>
      <c r="AN22" s="16"/>
      <c r="AO22" s="16"/>
      <c r="AP22" s="16"/>
      <c r="AQ22" s="16"/>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row>
    <row r="23" spans="2:228" s="9" customFormat="1" ht="60" x14ac:dyDescent="0.25">
      <c r="B23" s="309"/>
      <c r="C23" s="323"/>
      <c r="D23" s="280"/>
      <c r="E23" s="276"/>
      <c r="F23" s="42" t="s">
        <v>1278</v>
      </c>
      <c r="G23" s="43" t="s">
        <v>69</v>
      </c>
      <c r="H23" s="43" t="s">
        <v>1520</v>
      </c>
      <c r="I23" s="256"/>
      <c r="J23" s="256"/>
      <c r="K23" s="256"/>
      <c r="L23" s="256"/>
      <c r="M23" s="256"/>
      <c r="N23" s="256"/>
      <c r="O23" s="350"/>
      <c r="P23" s="8"/>
      <c r="Q23" s="16"/>
      <c r="R23" s="16"/>
      <c r="S23" s="16"/>
      <c r="T23" s="16"/>
      <c r="U23" s="16"/>
      <c r="V23" s="16"/>
      <c r="W23" s="8"/>
      <c r="X23" s="16"/>
      <c r="Y23" s="16"/>
      <c r="Z23" s="16"/>
      <c r="AA23" s="16"/>
      <c r="AB23" s="16"/>
      <c r="AC23" s="16"/>
      <c r="AD23" s="32"/>
      <c r="AE23" s="32"/>
      <c r="AF23" s="32"/>
      <c r="AG23" s="32"/>
      <c r="AH23" s="32"/>
      <c r="AI23" s="32"/>
      <c r="AJ23" s="16"/>
      <c r="AK23" s="16"/>
      <c r="AL23" s="16"/>
      <c r="AM23" s="16"/>
      <c r="AN23" s="16"/>
      <c r="AO23" s="16"/>
      <c r="AP23" s="16"/>
      <c r="AQ23" s="16"/>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row>
    <row r="24" spans="2:228" s="9" customFormat="1" ht="45" x14ac:dyDescent="0.25">
      <c r="B24" s="309"/>
      <c r="C24" s="323"/>
      <c r="D24" s="280"/>
      <c r="E24" s="276"/>
      <c r="F24" s="42" t="s">
        <v>1037</v>
      </c>
      <c r="G24" s="43" t="s">
        <v>69</v>
      </c>
      <c r="H24" s="57" t="s">
        <v>962</v>
      </c>
      <c r="I24" s="256"/>
      <c r="J24" s="256"/>
      <c r="K24" s="256"/>
      <c r="L24" s="256"/>
      <c r="M24" s="256"/>
      <c r="N24" s="256"/>
      <c r="O24" s="350"/>
      <c r="P24" s="8"/>
      <c r="Q24" s="16"/>
      <c r="R24" s="16"/>
      <c r="S24" s="16"/>
      <c r="T24" s="16"/>
      <c r="U24" s="16"/>
      <c r="V24" s="16"/>
      <c r="W24" s="8"/>
      <c r="X24" s="16"/>
      <c r="Y24" s="16"/>
      <c r="Z24" s="16"/>
      <c r="AA24" s="16"/>
      <c r="AB24" s="16"/>
      <c r="AC24" s="16"/>
      <c r="AD24" s="32"/>
      <c r="AE24" s="32"/>
      <c r="AF24" s="32"/>
      <c r="AG24" s="32"/>
      <c r="AH24" s="32"/>
      <c r="AI24" s="32"/>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row>
    <row r="25" spans="2:228" s="9" customFormat="1" ht="75" x14ac:dyDescent="0.25">
      <c r="B25" s="309"/>
      <c r="C25" s="323"/>
      <c r="D25" s="280"/>
      <c r="E25" s="276"/>
      <c r="F25" s="42" t="s">
        <v>959</v>
      </c>
      <c r="G25" s="43" t="s">
        <v>69</v>
      </c>
      <c r="H25" s="57" t="s">
        <v>960</v>
      </c>
      <c r="I25" s="256"/>
      <c r="J25" s="256"/>
      <c r="K25" s="256"/>
      <c r="L25" s="256"/>
      <c r="M25" s="256"/>
      <c r="N25" s="256"/>
      <c r="O25" s="350"/>
      <c r="P25" s="8"/>
      <c r="Q25" s="16"/>
      <c r="R25" s="16"/>
      <c r="S25" s="16"/>
      <c r="T25" s="16"/>
      <c r="U25" s="16"/>
      <c r="V25" s="16"/>
      <c r="W25" s="8"/>
      <c r="X25" s="16"/>
      <c r="Y25" s="16"/>
      <c r="Z25" s="16"/>
      <c r="AA25" s="16"/>
      <c r="AB25" s="16"/>
      <c r="AC25" s="16"/>
      <c r="AD25" s="32"/>
      <c r="AE25" s="32"/>
      <c r="AF25" s="32"/>
      <c r="AG25" s="32"/>
      <c r="AH25" s="32"/>
      <c r="AI25" s="32"/>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row>
    <row r="26" spans="2:228" s="9" customFormat="1" ht="76.5" customHeight="1" x14ac:dyDescent="0.25">
      <c r="B26" s="309"/>
      <c r="C26" s="323"/>
      <c r="D26" s="280"/>
      <c r="E26" s="276"/>
      <c r="F26" s="42" t="s">
        <v>1276</v>
      </c>
      <c r="G26" s="43" t="s">
        <v>69</v>
      </c>
      <c r="H26" s="57" t="s">
        <v>1277</v>
      </c>
      <c r="I26" s="256"/>
      <c r="J26" s="256"/>
      <c r="K26" s="256"/>
      <c r="L26" s="256"/>
      <c r="M26" s="256"/>
      <c r="N26" s="256"/>
      <c r="O26" s="350"/>
      <c r="P26" s="8"/>
      <c r="Q26" s="16"/>
      <c r="R26" s="16"/>
      <c r="S26" s="16"/>
      <c r="T26" s="16"/>
      <c r="U26" s="16"/>
      <c r="V26" s="16"/>
      <c r="W26" s="50"/>
      <c r="X26" s="16"/>
      <c r="Y26" s="16"/>
      <c r="Z26" s="16"/>
      <c r="AA26" s="16"/>
      <c r="AB26" s="16"/>
      <c r="AC26" s="16"/>
      <c r="AD26" s="32"/>
      <c r="AE26" s="32"/>
      <c r="AF26" s="32"/>
      <c r="AG26" s="32"/>
      <c r="AH26" s="32"/>
      <c r="AI26" s="32"/>
      <c r="AJ26" s="16"/>
      <c r="AK26" s="16"/>
      <c r="AL26" s="16">
        <f t="shared" ref="AL26:AP26" si="5">Z26-Z38</f>
        <v>0</v>
      </c>
      <c r="AM26" s="16">
        <f t="shared" si="5"/>
        <v>0</v>
      </c>
      <c r="AN26" s="16">
        <f t="shared" si="5"/>
        <v>0</v>
      </c>
      <c r="AO26" s="16">
        <f t="shared" si="5"/>
        <v>0</v>
      </c>
      <c r="AP26" s="16">
        <f t="shared" si="5"/>
        <v>0</v>
      </c>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row>
    <row r="27" spans="2:228" s="9" customFormat="1" ht="45" x14ac:dyDescent="0.25">
      <c r="B27" s="309"/>
      <c r="C27" s="323"/>
      <c r="D27" s="280"/>
      <c r="E27" s="276"/>
      <c r="F27" s="42" t="s">
        <v>1100</v>
      </c>
      <c r="G27" s="43" t="s">
        <v>69</v>
      </c>
      <c r="H27" s="57" t="s">
        <v>965</v>
      </c>
      <c r="I27" s="256"/>
      <c r="J27" s="256"/>
      <c r="K27" s="256"/>
      <c r="L27" s="256"/>
      <c r="M27" s="256"/>
      <c r="N27" s="256"/>
      <c r="O27" s="350"/>
      <c r="P27" s="8"/>
      <c r="Q27" s="16"/>
      <c r="R27" s="16"/>
      <c r="S27" s="16"/>
      <c r="T27" s="16"/>
      <c r="U27" s="16"/>
      <c r="V27" s="16"/>
      <c r="W27" s="8"/>
      <c r="X27" s="16"/>
      <c r="Y27" s="16"/>
      <c r="Z27" s="16"/>
      <c r="AA27" s="16"/>
      <c r="AB27" s="16"/>
      <c r="AC27" s="16"/>
      <c r="AD27" s="32"/>
      <c r="AE27" s="8"/>
      <c r="AF27" s="8"/>
      <c r="AG27" s="8"/>
      <c r="AH27" s="8"/>
      <c r="AI27" s="8"/>
      <c r="AJ27" s="8"/>
      <c r="AK27" s="16"/>
      <c r="AL27" s="16">
        <f t="shared" ref="AL27:AP27" si="6">Y15-Y27</f>
        <v>0</v>
      </c>
      <c r="AM27" s="16">
        <f t="shared" si="6"/>
        <v>0</v>
      </c>
      <c r="AN27" s="16">
        <f t="shared" si="6"/>
        <v>0</v>
      </c>
      <c r="AO27" s="16">
        <f t="shared" si="6"/>
        <v>0</v>
      </c>
      <c r="AP27" s="16">
        <f t="shared" si="6"/>
        <v>0</v>
      </c>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row>
    <row r="28" spans="2:228" s="9" customFormat="1" ht="45" x14ac:dyDescent="0.25">
      <c r="B28" s="309"/>
      <c r="C28" s="323"/>
      <c r="D28" s="280"/>
      <c r="E28" s="276"/>
      <c r="F28" s="42" t="s">
        <v>1038</v>
      </c>
      <c r="G28" s="43" t="s">
        <v>69</v>
      </c>
      <c r="H28" s="57" t="s">
        <v>960</v>
      </c>
      <c r="I28" s="256"/>
      <c r="J28" s="256"/>
      <c r="K28" s="256"/>
      <c r="L28" s="256"/>
      <c r="M28" s="256"/>
      <c r="N28" s="256"/>
      <c r="O28" s="350"/>
      <c r="P28" s="8"/>
      <c r="Q28" s="16"/>
      <c r="R28" s="16"/>
      <c r="S28" s="16"/>
      <c r="T28" s="16"/>
      <c r="U28" s="16"/>
      <c r="V28" s="16"/>
      <c r="W28" s="8"/>
      <c r="X28" s="16"/>
      <c r="Y28" s="16"/>
      <c r="Z28" s="16"/>
      <c r="AA28" s="16"/>
      <c r="AB28" s="16"/>
      <c r="AC28" s="16"/>
      <c r="AD28" s="16"/>
      <c r="AE28" s="8"/>
      <c r="AF28" s="8"/>
      <c r="AG28" s="8"/>
      <c r="AH28" s="8"/>
      <c r="AI28" s="8"/>
      <c r="AJ28" s="8"/>
      <c r="AK28" s="16"/>
      <c r="AL28" s="16"/>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row>
    <row r="29" spans="2:228" s="9" customFormat="1" ht="45" x14ac:dyDescent="0.25">
      <c r="B29" s="309"/>
      <c r="C29" s="323"/>
      <c r="D29" s="280"/>
      <c r="E29" s="276"/>
      <c r="F29" s="42" t="s">
        <v>1280</v>
      </c>
      <c r="G29" s="43" t="s">
        <v>69</v>
      </c>
      <c r="H29" s="57" t="s">
        <v>1521</v>
      </c>
      <c r="I29" s="256"/>
      <c r="J29" s="256"/>
      <c r="K29" s="256"/>
      <c r="L29" s="256"/>
      <c r="M29" s="256"/>
      <c r="N29" s="256"/>
      <c r="O29" s="350"/>
      <c r="P29" s="8"/>
      <c r="Q29" s="16"/>
      <c r="R29" s="16"/>
      <c r="S29" s="16"/>
      <c r="T29" s="16"/>
      <c r="U29" s="16"/>
      <c r="V29" s="16"/>
      <c r="W29" s="8"/>
      <c r="X29" s="16"/>
      <c r="Y29" s="16"/>
      <c r="Z29" s="16"/>
      <c r="AA29" s="16"/>
      <c r="AB29" s="16"/>
      <c r="AC29" s="16"/>
      <c r="AD29" s="16"/>
      <c r="AE29" s="8"/>
      <c r="AF29" s="8"/>
      <c r="AG29" s="8"/>
      <c r="AH29" s="8"/>
      <c r="AI29" s="8"/>
      <c r="AJ29" s="8"/>
      <c r="AK29" s="16"/>
      <c r="AL29" s="16"/>
      <c r="AM29" s="16"/>
      <c r="AN29" s="16"/>
      <c r="AO29" s="16"/>
      <c r="AP29" s="16"/>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row>
    <row r="30" spans="2:228" s="9" customFormat="1" ht="42" customHeight="1" x14ac:dyDescent="0.25">
      <c r="B30" s="309"/>
      <c r="C30" s="323"/>
      <c r="D30" s="280" t="s">
        <v>178</v>
      </c>
      <c r="E30" s="276" t="s">
        <v>54</v>
      </c>
      <c r="F30" s="42" t="s">
        <v>753</v>
      </c>
      <c r="G30" s="110" t="s">
        <v>1142</v>
      </c>
      <c r="H30" s="112" t="s">
        <v>288</v>
      </c>
      <c r="I30" s="256">
        <v>881687.94</v>
      </c>
      <c r="J30" s="256">
        <v>581476.78</v>
      </c>
      <c r="K30" s="256">
        <v>396150</v>
      </c>
      <c r="L30" s="256">
        <v>307681.2</v>
      </c>
      <c r="M30" s="256">
        <v>307681.8</v>
      </c>
      <c r="N30" s="256">
        <v>307681.8</v>
      </c>
      <c r="O30" s="257" t="s">
        <v>1693</v>
      </c>
      <c r="P30" s="8"/>
      <c r="Q30" s="8"/>
      <c r="R30" s="8"/>
      <c r="S30" s="8"/>
      <c r="T30" s="8"/>
      <c r="U30" s="8"/>
      <c r="V30" s="8"/>
      <c r="X30" s="35"/>
      <c r="Y30" s="35"/>
      <c r="Z30" s="35"/>
      <c r="AA30" s="35"/>
      <c r="AB30" s="35"/>
      <c r="AC30" s="35"/>
      <c r="AD30" s="16"/>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row>
    <row r="31" spans="2:228" s="9" customFormat="1" ht="30" x14ac:dyDescent="0.25">
      <c r="B31" s="309"/>
      <c r="C31" s="323"/>
      <c r="D31" s="280"/>
      <c r="E31" s="362"/>
      <c r="F31" s="42" t="s">
        <v>1143</v>
      </c>
      <c r="G31" s="43" t="s">
        <v>69</v>
      </c>
      <c r="H31" s="112" t="s">
        <v>1009</v>
      </c>
      <c r="I31" s="256"/>
      <c r="J31" s="256"/>
      <c r="K31" s="256"/>
      <c r="L31" s="256"/>
      <c r="M31" s="256"/>
      <c r="N31" s="256"/>
      <c r="O31" s="257"/>
      <c r="P31" s="8"/>
      <c r="Q31" s="16"/>
      <c r="R31" s="16"/>
      <c r="S31" s="16"/>
      <c r="T31" s="16"/>
      <c r="U31" s="16"/>
      <c r="V31" s="16"/>
      <c r="W31" s="8"/>
      <c r="X31" s="16"/>
      <c r="Y31" s="16"/>
      <c r="Z31" s="16"/>
      <c r="AA31" s="16"/>
      <c r="AB31" s="16"/>
      <c r="AC31" s="16"/>
      <c r="AD31" s="16"/>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row>
    <row r="32" spans="2:228" s="9" customFormat="1" ht="15" x14ac:dyDescent="0.25">
      <c r="B32" s="309"/>
      <c r="C32" s="323"/>
      <c r="D32" s="280"/>
      <c r="E32" s="362"/>
      <c r="F32" s="384" t="s">
        <v>1144</v>
      </c>
      <c r="G32" s="386" t="s">
        <v>69</v>
      </c>
      <c r="H32" s="302" t="s">
        <v>1288</v>
      </c>
      <c r="I32" s="256"/>
      <c r="J32" s="256"/>
      <c r="K32" s="256"/>
      <c r="L32" s="256"/>
      <c r="M32" s="256"/>
      <c r="N32" s="256"/>
      <c r="O32" s="257"/>
      <c r="P32" s="8"/>
      <c r="Q32" s="16"/>
      <c r="R32" s="16"/>
      <c r="S32" s="16"/>
      <c r="T32" s="16"/>
      <c r="U32" s="16"/>
      <c r="V32" s="16"/>
      <c r="W32" s="8"/>
      <c r="X32" s="16"/>
      <c r="Y32" s="16"/>
      <c r="Z32" s="16"/>
      <c r="AA32" s="16"/>
      <c r="AB32" s="16"/>
      <c r="AC32" s="16"/>
      <c r="AD32" s="16"/>
      <c r="AE32" s="16"/>
      <c r="AF32" s="16"/>
      <c r="AG32" s="16"/>
      <c r="AH32" s="16"/>
      <c r="AI32" s="16"/>
      <c r="AJ32" s="1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row>
    <row r="33" spans="2:228" s="9" customFormat="1" ht="15" x14ac:dyDescent="0.25">
      <c r="B33" s="309"/>
      <c r="C33" s="323"/>
      <c r="D33" s="280"/>
      <c r="E33" s="362"/>
      <c r="F33" s="385"/>
      <c r="G33" s="387"/>
      <c r="H33" s="304"/>
      <c r="I33" s="256"/>
      <c r="J33" s="256"/>
      <c r="K33" s="256"/>
      <c r="L33" s="256"/>
      <c r="M33" s="256"/>
      <c r="N33" s="256"/>
      <c r="O33" s="257"/>
      <c r="P33" s="8"/>
      <c r="Q33" s="16"/>
      <c r="R33" s="16"/>
      <c r="S33" s="16"/>
      <c r="T33" s="16"/>
      <c r="U33" s="16"/>
      <c r="V33" s="16"/>
      <c r="X33" s="35"/>
      <c r="Y33" s="35"/>
      <c r="Z33" s="35"/>
      <c r="AA33" s="35"/>
      <c r="AB33" s="35"/>
      <c r="AC33" s="35"/>
      <c r="AD33" s="16"/>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row>
    <row r="34" spans="2:228" s="9" customFormat="1" ht="85.15" customHeight="1" x14ac:dyDescent="0.25">
      <c r="B34" s="309"/>
      <c r="C34" s="323"/>
      <c r="D34" s="280"/>
      <c r="E34" s="362"/>
      <c r="F34" s="378" t="s">
        <v>1281</v>
      </c>
      <c r="G34" s="380" t="s">
        <v>69</v>
      </c>
      <c r="H34" s="382" t="s">
        <v>1522</v>
      </c>
      <c r="I34" s="256"/>
      <c r="J34" s="256"/>
      <c r="K34" s="256"/>
      <c r="L34" s="256"/>
      <c r="M34" s="256"/>
      <c r="N34" s="256"/>
      <c r="O34" s="257"/>
      <c r="P34" s="8"/>
      <c r="Q34" s="16"/>
      <c r="R34" s="16"/>
      <c r="S34" s="16"/>
      <c r="T34" s="16"/>
      <c r="U34" s="16"/>
      <c r="V34" s="16"/>
      <c r="W34" s="8"/>
      <c r="X34" s="16"/>
      <c r="Y34" s="16"/>
      <c r="Z34" s="16"/>
      <c r="AA34" s="16"/>
      <c r="AB34" s="16"/>
      <c r="AC34" s="16"/>
      <c r="AD34" s="16"/>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row>
    <row r="35" spans="2:228" s="9" customFormat="1" ht="15" x14ac:dyDescent="0.25">
      <c r="B35" s="309"/>
      <c r="C35" s="323"/>
      <c r="D35" s="280"/>
      <c r="E35" s="362"/>
      <c r="F35" s="379"/>
      <c r="G35" s="381"/>
      <c r="H35" s="383"/>
      <c r="I35" s="256"/>
      <c r="J35" s="256"/>
      <c r="K35" s="256"/>
      <c r="L35" s="256"/>
      <c r="M35" s="256"/>
      <c r="N35" s="256"/>
      <c r="O35" s="257"/>
      <c r="P35" s="8"/>
      <c r="Q35" s="16"/>
      <c r="R35" s="16"/>
      <c r="S35" s="16"/>
      <c r="T35" s="16"/>
      <c r="U35" s="16"/>
      <c r="V35" s="16"/>
      <c r="W35" s="8"/>
      <c r="X35" s="16"/>
      <c r="Y35" s="16"/>
      <c r="Z35" s="16"/>
      <c r="AA35" s="16"/>
      <c r="AB35" s="16"/>
      <c r="AC35" s="16"/>
      <c r="AD35" s="16"/>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row>
    <row r="36" spans="2:228" s="9" customFormat="1" ht="90" x14ac:dyDescent="0.25">
      <c r="B36" s="309"/>
      <c r="C36" s="323"/>
      <c r="D36" s="280"/>
      <c r="E36" s="362"/>
      <c r="F36" s="103" t="s">
        <v>1039</v>
      </c>
      <c r="G36" s="43" t="s">
        <v>69</v>
      </c>
      <c r="H36" s="126" t="s">
        <v>960</v>
      </c>
      <c r="I36" s="256"/>
      <c r="J36" s="256"/>
      <c r="K36" s="256"/>
      <c r="L36" s="256"/>
      <c r="M36" s="256"/>
      <c r="N36" s="256"/>
      <c r="O36" s="257"/>
      <c r="P36" s="8"/>
      <c r="Q36" s="16"/>
      <c r="R36" s="16"/>
      <c r="S36" s="16"/>
      <c r="T36" s="16"/>
      <c r="U36" s="16"/>
      <c r="V36" s="16"/>
      <c r="W36" s="8"/>
      <c r="X36" s="16"/>
      <c r="Y36" s="16"/>
      <c r="Z36" s="16"/>
      <c r="AA36" s="16"/>
      <c r="AB36" s="16"/>
      <c r="AC36" s="16"/>
      <c r="AD36" s="1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row>
    <row r="37" spans="2:228" s="9" customFormat="1" ht="60" x14ac:dyDescent="0.25">
      <c r="B37" s="309"/>
      <c r="C37" s="323"/>
      <c r="D37" s="280" t="s">
        <v>1386</v>
      </c>
      <c r="E37" s="276" t="s">
        <v>54</v>
      </c>
      <c r="F37" s="42" t="s">
        <v>961</v>
      </c>
      <c r="G37" s="43" t="s">
        <v>69</v>
      </c>
      <c r="H37" s="43" t="s">
        <v>822</v>
      </c>
      <c r="I37" s="344">
        <v>0</v>
      </c>
      <c r="J37" s="344">
        <v>0</v>
      </c>
      <c r="K37" s="344">
        <v>0</v>
      </c>
      <c r="L37" s="344">
        <v>18100</v>
      </c>
      <c r="M37" s="344">
        <v>18100</v>
      </c>
      <c r="N37" s="344">
        <v>18100</v>
      </c>
      <c r="O37" s="257" t="s">
        <v>1387</v>
      </c>
      <c r="P37" s="8"/>
      <c r="Q37" s="16"/>
      <c r="R37" s="16"/>
      <c r="S37" s="16"/>
      <c r="T37" s="16"/>
      <c r="U37" s="16"/>
      <c r="V37" s="16"/>
      <c r="W37" s="8"/>
      <c r="X37" s="16"/>
      <c r="Y37" s="16"/>
      <c r="Z37" s="16"/>
      <c r="AA37" s="16"/>
      <c r="AB37" s="16"/>
      <c r="AC37" s="16"/>
      <c r="AD37" s="16"/>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row>
    <row r="38" spans="2:228" s="9" customFormat="1" ht="30" x14ac:dyDescent="0.25">
      <c r="B38" s="309"/>
      <c r="C38" s="323"/>
      <c r="D38" s="280"/>
      <c r="E38" s="276"/>
      <c r="F38" s="58" t="s">
        <v>1681</v>
      </c>
      <c r="G38" s="59" t="s">
        <v>69</v>
      </c>
      <c r="H38" s="59" t="s">
        <v>1523</v>
      </c>
      <c r="I38" s="344"/>
      <c r="J38" s="344"/>
      <c r="K38" s="344"/>
      <c r="L38" s="344"/>
      <c r="M38" s="344"/>
      <c r="N38" s="344"/>
      <c r="O38" s="257"/>
      <c r="P38" s="8"/>
      <c r="Q38" s="8"/>
      <c r="R38" s="8"/>
      <c r="S38" s="8"/>
      <c r="T38" s="8"/>
      <c r="U38" s="8"/>
      <c r="V38" s="8"/>
      <c r="W38" s="8"/>
      <c r="X38" s="16"/>
      <c r="Y38" s="16"/>
      <c r="Z38" s="16"/>
      <c r="AA38" s="16"/>
      <c r="AB38" s="16"/>
      <c r="AC38" s="16"/>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row>
    <row r="39" spans="2:228" s="9" customFormat="1" ht="15" customHeight="1" x14ac:dyDescent="0.25">
      <c r="B39" s="309"/>
      <c r="C39" s="323"/>
      <c r="D39" s="280" t="s">
        <v>1388</v>
      </c>
      <c r="E39" s="276" t="s">
        <v>53</v>
      </c>
      <c r="F39" s="255" t="s">
        <v>755</v>
      </c>
      <c r="G39" s="366" t="s">
        <v>69</v>
      </c>
      <c r="H39" s="278" t="s">
        <v>659</v>
      </c>
      <c r="I39" s="256">
        <v>4507140</v>
      </c>
      <c r="J39" s="256">
        <v>203541.95</v>
      </c>
      <c r="K39" s="256">
        <v>5816900</v>
      </c>
      <c r="L39" s="256">
        <v>32553200</v>
      </c>
      <c r="M39" s="256">
        <v>70693700</v>
      </c>
      <c r="N39" s="256">
        <v>94218600</v>
      </c>
      <c r="O39" s="257" t="s">
        <v>1104</v>
      </c>
      <c r="P39" s="8"/>
      <c r="Q39" s="20"/>
      <c r="R39" s="20"/>
      <c r="S39" s="20"/>
      <c r="T39" s="20"/>
      <c r="U39" s="20"/>
      <c r="V39" s="20"/>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row>
    <row r="40" spans="2:228" s="9" customFormat="1" ht="15" x14ac:dyDescent="0.25">
      <c r="B40" s="309"/>
      <c r="C40" s="323"/>
      <c r="D40" s="280"/>
      <c r="E40" s="276"/>
      <c r="F40" s="255"/>
      <c r="G40" s="366"/>
      <c r="H40" s="278"/>
      <c r="I40" s="256"/>
      <c r="J40" s="256"/>
      <c r="K40" s="256"/>
      <c r="L40" s="256"/>
      <c r="M40" s="256"/>
      <c r="N40" s="256"/>
      <c r="O40" s="257"/>
      <c r="P40" s="8"/>
      <c r="Q40" s="20"/>
      <c r="R40" s="20"/>
      <c r="S40" s="20"/>
      <c r="T40" s="20"/>
      <c r="U40" s="20"/>
      <c r="V40" s="20"/>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row>
    <row r="41" spans="2:228" s="9" customFormat="1" ht="57.75" customHeight="1" x14ac:dyDescent="0.25">
      <c r="B41" s="309"/>
      <c r="C41" s="323"/>
      <c r="D41" s="280"/>
      <c r="E41" s="276"/>
      <c r="F41" s="125" t="s">
        <v>1073</v>
      </c>
      <c r="G41" s="110" t="s">
        <v>69</v>
      </c>
      <c r="H41" s="116" t="s">
        <v>1074</v>
      </c>
      <c r="I41" s="256"/>
      <c r="J41" s="256"/>
      <c r="K41" s="256"/>
      <c r="L41" s="256"/>
      <c r="M41" s="256"/>
      <c r="N41" s="256"/>
      <c r="O41" s="257"/>
      <c r="P41" s="8"/>
      <c r="Q41" s="20"/>
      <c r="R41" s="20"/>
      <c r="S41" s="20"/>
      <c r="T41" s="20"/>
      <c r="U41" s="20"/>
      <c r="V41" s="20"/>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row>
    <row r="42" spans="2:228" s="9" customFormat="1" ht="45" customHeight="1" x14ac:dyDescent="0.25">
      <c r="B42" s="309"/>
      <c r="C42" s="323"/>
      <c r="D42" s="280"/>
      <c r="E42" s="276"/>
      <c r="F42" s="125" t="s">
        <v>1398</v>
      </c>
      <c r="G42" s="110" t="s">
        <v>69</v>
      </c>
      <c r="H42" s="116" t="s">
        <v>1145</v>
      </c>
      <c r="I42" s="256"/>
      <c r="J42" s="256"/>
      <c r="K42" s="256"/>
      <c r="L42" s="256"/>
      <c r="M42" s="256"/>
      <c r="N42" s="256"/>
      <c r="O42" s="257"/>
      <c r="P42" s="8"/>
      <c r="Q42" s="44"/>
      <c r="R42" s="44"/>
      <c r="S42" s="44"/>
      <c r="T42" s="44"/>
      <c r="U42" s="44"/>
      <c r="V42" s="44"/>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row>
    <row r="43" spans="2:228" s="9" customFormat="1" ht="58.15" customHeight="1" x14ac:dyDescent="0.25">
      <c r="B43" s="309"/>
      <c r="C43" s="323"/>
      <c r="D43" s="280"/>
      <c r="E43" s="276"/>
      <c r="F43" s="125" t="s">
        <v>1344</v>
      </c>
      <c r="G43" s="110" t="s">
        <v>69</v>
      </c>
      <c r="H43" s="112" t="s">
        <v>756</v>
      </c>
      <c r="I43" s="256"/>
      <c r="J43" s="256"/>
      <c r="K43" s="256"/>
      <c r="L43" s="256"/>
      <c r="M43" s="256"/>
      <c r="N43" s="256"/>
      <c r="O43" s="257"/>
      <c r="P43" s="8"/>
      <c r="Q43" s="20"/>
      <c r="R43" s="20"/>
      <c r="S43" s="20"/>
      <c r="T43" s="20"/>
      <c r="U43" s="20"/>
      <c r="V43" s="20"/>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row>
    <row r="44" spans="2:228" s="9" customFormat="1" ht="48.75" customHeight="1" x14ac:dyDescent="0.25">
      <c r="B44" s="309"/>
      <c r="C44" s="323"/>
      <c r="D44" s="280"/>
      <c r="E44" s="276"/>
      <c r="F44" s="125" t="s">
        <v>1399</v>
      </c>
      <c r="G44" s="110" t="s">
        <v>69</v>
      </c>
      <c r="H44" s="112" t="s">
        <v>1146</v>
      </c>
      <c r="I44" s="256"/>
      <c r="J44" s="256"/>
      <c r="K44" s="256"/>
      <c r="L44" s="256"/>
      <c r="M44" s="256"/>
      <c r="N44" s="256"/>
      <c r="O44" s="257"/>
      <c r="P44" s="8"/>
      <c r="Q44" s="20"/>
      <c r="R44" s="20"/>
      <c r="S44" s="20"/>
      <c r="T44" s="20"/>
      <c r="U44" s="20"/>
      <c r="V44" s="20"/>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row>
    <row r="45" spans="2:228" s="9" customFormat="1" ht="30.75" customHeight="1" x14ac:dyDescent="0.25">
      <c r="B45" s="309"/>
      <c r="C45" s="323"/>
      <c r="D45" s="280"/>
      <c r="E45" s="276"/>
      <c r="F45" s="125" t="s">
        <v>1147</v>
      </c>
      <c r="G45" s="110" t="s">
        <v>69</v>
      </c>
      <c r="H45" s="112" t="s">
        <v>1148</v>
      </c>
      <c r="I45" s="256"/>
      <c r="J45" s="256"/>
      <c r="K45" s="256"/>
      <c r="L45" s="256"/>
      <c r="M45" s="256"/>
      <c r="N45" s="256"/>
      <c r="O45" s="257"/>
      <c r="P45" s="8"/>
      <c r="Q45" s="16"/>
      <c r="R45" s="16"/>
      <c r="S45" s="16"/>
      <c r="T45" s="16"/>
      <c r="U45" s="16"/>
      <c r="V45" s="16"/>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row>
    <row r="46" spans="2:228" s="8" customFormat="1" ht="75" customHeight="1" x14ac:dyDescent="0.25">
      <c r="B46" s="309"/>
      <c r="C46" s="323"/>
      <c r="D46" s="280" t="s">
        <v>179</v>
      </c>
      <c r="E46" s="276" t="s">
        <v>61</v>
      </c>
      <c r="F46" s="103" t="s">
        <v>709</v>
      </c>
      <c r="G46" s="104" t="s">
        <v>69</v>
      </c>
      <c r="H46" s="104" t="s">
        <v>783</v>
      </c>
      <c r="I46" s="256">
        <v>7129700</v>
      </c>
      <c r="J46" s="256">
        <v>6481532</v>
      </c>
      <c r="K46" s="256">
        <v>7872700</v>
      </c>
      <c r="L46" s="256">
        <v>0</v>
      </c>
      <c r="M46" s="256">
        <v>0</v>
      </c>
      <c r="N46" s="256">
        <v>0</v>
      </c>
      <c r="O46" s="257" t="s">
        <v>1284</v>
      </c>
      <c r="Q46" s="16"/>
      <c r="R46" s="16"/>
      <c r="S46" s="16"/>
      <c r="T46" s="16"/>
      <c r="U46" s="16"/>
      <c r="V46" s="16"/>
    </row>
    <row r="47" spans="2:228" s="8" customFormat="1" ht="72.75" customHeight="1" x14ac:dyDescent="0.25">
      <c r="B47" s="309"/>
      <c r="C47" s="323"/>
      <c r="D47" s="280"/>
      <c r="E47" s="276"/>
      <c r="F47" s="103" t="s">
        <v>1287</v>
      </c>
      <c r="G47" s="104" t="s">
        <v>69</v>
      </c>
      <c r="H47" s="104" t="s">
        <v>1288</v>
      </c>
      <c r="I47" s="256"/>
      <c r="J47" s="256"/>
      <c r="K47" s="256"/>
      <c r="L47" s="256"/>
      <c r="M47" s="256"/>
      <c r="N47" s="256"/>
      <c r="O47" s="257"/>
      <c r="Q47" s="16"/>
      <c r="R47" s="16"/>
      <c r="S47" s="16"/>
      <c r="T47" s="16"/>
      <c r="U47" s="16"/>
      <c r="V47" s="16"/>
    </row>
    <row r="48" spans="2:228" s="8" customFormat="1" ht="30" x14ac:dyDescent="0.25">
      <c r="B48" s="309"/>
      <c r="C48" s="323"/>
      <c r="D48" s="280"/>
      <c r="E48" s="362"/>
      <c r="F48" s="103" t="s">
        <v>1285</v>
      </c>
      <c r="G48" s="104" t="s">
        <v>69</v>
      </c>
      <c r="H48" s="104" t="s">
        <v>1286</v>
      </c>
      <c r="I48" s="256"/>
      <c r="J48" s="256"/>
      <c r="K48" s="256"/>
      <c r="L48" s="256"/>
      <c r="M48" s="256"/>
      <c r="N48" s="256"/>
      <c r="O48" s="257"/>
      <c r="P48" s="77"/>
      <c r="Q48" s="16"/>
      <c r="R48" s="16"/>
      <c r="S48" s="16"/>
      <c r="T48" s="16"/>
      <c r="U48" s="16"/>
      <c r="V48" s="16"/>
    </row>
    <row r="49" spans="2:22" s="8" customFormat="1" ht="30" x14ac:dyDescent="0.25">
      <c r="B49" s="309"/>
      <c r="C49" s="323"/>
      <c r="D49" s="280"/>
      <c r="E49" s="362"/>
      <c r="F49" s="103" t="s">
        <v>958</v>
      </c>
      <c r="G49" s="104" t="s">
        <v>69</v>
      </c>
      <c r="H49" s="104" t="s">
        <v>915</v>
      </c>
      <c r="I49" s="256"/>
      <c r="J49" s="256"/>
      <c r="K49" s="256"/>
      <c r="L49" s="256"/>
      <c r="M49" s="256"/>
      <c r="N49" s="256"/>
      <c r="O49" s="257"/>
      <c r="Q49" s="16"/>
      <c r="R49" s="16"/>
      <c r="S49" s="16"/>
      <c r="T49" s="16"/>
      <c r="U49" s="16"/>
      <c r="V49" s="16"/>
    </row>
    <row r="50" spans="2:22" s="8" customFormat="1" ht="105" customHeight="1" x14ac:dyDescent="0.25">
      <c r="B50" s="309"/>
      <c r="C50" s="323"/>
      <c r="D50" s="370" t="s">
        <v>180</v>
      </c>
      <c r="E50" s="284" t="s">
        <v>54</v>
      </c>
      <c r="F50" s="103" t="s">
        <v>1282</v>
      </c>
      <c r="G50" s="104" t="s">
        <v>69</v>
      </c>
      <c r="H50" s="104" t="s">
        <v>330</v>
      </c>
      <c r="I50" s="263">
        <v>0</v>
      </c>
      <c r="J50" s="263">
        <v>0</v>
      </c>
      <c r="K50" s="263">
        <v>15104700</v>
      </c>
      <c r="L50" s="263">
        <v>0</v>
      </c>
      <c r="M50" s="263">
        <v>0</v>
      </c>
      <c r="N50" s="263">
        <v>0</v>
      </c>
      <c r="O50" s="257" t="s">
        <v>1227</v>
      </c>
      <c r="Q50" s="16"/>
      <c r="R50" s="16"/>
      <c r="S50" s="16"/>
      <c r="T50" s="16"/>
      <c r="U50" s="16"/>
      <c r="V50" s="16"/>
    </row>
    <row r="51" spans="2:22" s="8" customFormat="1" ht="45" x14ac:dyDescent="0.25">
      <c r="B51" s="309"/>
      <c r="C51" s="323"/>
      <c r="D51" s="371"/>
      <c r="E51" s="285"/>
      <c r="F51" s="103" t="s">
        <v>1400</v>
      </c>
      <c r="G51" s="104" t="s">
        <v>69</v>
      </c>
      <c r="H51" s="104" t="s">
        <v>1283</v>
      </c>
      <c r="I51" s="264"/>
      <c r="J51" s="264"/>
      <c r="K51" s="264"/>
      <c r="L51" s="264"/>
      <c r="M51" s="264"/>
      <c r="N51" s="264"/>
      <c r="O51" s="257"/>
      <c r="Q51" s="16"/>
      <c r="R51" s="16"/>
      <c r="S51" s="16"/>
      <c r="T51" s="16"/>
      <c r="U51" s="16"/>
      <c r="V51" s="16"/>
    </row>
    <row r="52" spans="2:22" s="8" customFormat="1" ht="68.25" customHeight="1" x14ac:dyDescent="0.25">
      <c r="B52" s="309"/>
      <c r="C52" s="323"/>
      <c r="D52" s="360" t="s">
        <v>181</v>
      </c>
      <c r="E52" s="334" t="s">
        <v>1244</v>
      </c>
      <c r="F52" s="103" t="s">
        <v>819</v>
      </c>
      <c r="G52" s="104" t="s">
        <v>69</v>
      </c>
      <c r="H52" s="104" t="s">
        <v>1009</v>
      </c>
      <c r="I52" s="256">
        <v>10604283.75</v>
      </c>
      <c r="J52" s="344">
        <v>10118346.949999999</v>
      </c>
      <c r="K52" s="256">
        <v>11563900</v>
      </c>
      <c r="L52" s="256">
        <v>11487900</v>
      </c>
      <c r="M52" s="256">
        <v>11487900</v>
      </c>
      <c r="N52" s="256">
        <v>11487900</v>
      </c>
      <c r="O52" s="254" t="s">
        <v>1243</v>
      </c>
      <c r="Q52" s="16"/>
      <c r="R52" s="16"/>
      <c r="S52" s="16"/>
      <c r="T52" s="16"/>
      <c r="U52" s="16"/>
      <c r="V52" s="16"/>
    </row>
    <row r="53" spans="2:22" s="8" customFormat="1" ht="50.25" customHeight="1" x14ac:dyDescent="0.25">
      <c r="B53" s="309"/>
      <c r="C53" s="323"/>
      <c r="D53" s="360"/>
      <c r="E53" s="334"/>
      <c r="F53" s="103" t="s">
        <v>820</v>
      </c>
      <c r="G53" s="104" t="s">
        <v>69</v>
      </c>
      <c r="H53" s="104" t="s">
        <v>620</v>
      </c>
      <c r="I53" s="256"/>
      <c r="J53" s="344"/>
      <c r="K53" s="256"/>
      <c r="L53" s="256"/>
      <c r="M53" s="256"/>
      <c r="N53" s="256"/>
      <c r="O53" s="359"/>
      <c r="Q53" s="16"/>
      <c r="R53" s="16"/>
      <c r="S53" s="16"/>
      <c r="T53" s="16"/>
      <c r="U53" s="16"/>
      <c r="V53" s="16"/>
    </row>
    <row r="54" spans="2:22" s="8" customFormat="1" ht="49.5" customHeight="1" x14ac:dyDescent="0.25">
      <c r="B54" s="309"/>
      <c r="C54" s="323"/>
      <c r="D54" s="360"/>
      <c r="E54" s="334"/>
      <c r="F54" s="42" t="s">
        <v>996</v>
      </c>
      <c r="G54" s="43" t="s">
        <v>69</v>
      </c>
      <c r="H54" s="127" t="s">
        <v>1383</v>
      </c>
      <c r="I54" s="256"/>
      <c r="J54" s="344"/>
      <c r="K54" s="256"/>
      <c r="L54" s="256"/>
      <c r="M54" s="256"/>
      <c r="N54" s="256"/>
      <c r="O54" s="359"/>
      <c r="Q54" s="16"/>
      <c r="R54" s="16"/>
      <c r="S54" s="16"/>
      <c r="T54" s="16"/>
      <c r="U54" s="16"/>
      <c r="V54" s="16"/>
    </row>
    <row r="55" spans="2:22" s="8" customFormat="1" ht="59.25" customHeight="1" x14ac:dyDescent="0.25">
      <c r="B55" s="309"/>
      <c r="C55" s="323"/>
      <c r="D55" s="360"/>
      <c r="E55" s="334"/>
      <c r="F55" s="42" t="s">
        <v>961</v>
      </c>
      <c r="G55" s="43" t="s">
        <v>69</v>
      </c>
      <c r="H55" s="43" t="s">
        <v>810</v>
      </c>
      <c r="I55" s="256"/>
      <c r="J55" s="344"/>
      <c r="K55" s="256"/>
      <c r="L55" s="256"/>
      <c r="M55" s="256"/>
      <c r="N55" s="256"/>
      <c r="O55" s="359"/>
      <c r="Q55" s="16"/>
      <c r="R55" s="16"/>
      <c r="S55" s="16"/>
      <c r="T55" s="16"/>
      <c r="U55" s="16"/>
      <c r="V55" s="16"/>
    </row>
    <row r="56" spans="2:22" s="8" customFormat="1" ht="60" x14ac:dyDescent="0.25">
      <c r="B56" s="309"/>
      <c r="C56" s="323"/>
      <c r="D56" s="360"/>
      <c r="E56" s="334"/>
      <c r="F56" s="42" t="s">
        <v>1510</v>
      </c>
      <c r="G56" s="43" t="s">
        <v>69</v>
      </c>
      <c r="H56" s="43" t="s">
        <v>1401</v>
      </c>
      <c r="I56" s="256"/>
      <c r="J56" s="344"/>
      <c r="K56" s="256"/>
      <c r="L56" s="256"/>
      <c r="M56" s="256"/>
      <c r="N56" s="256"/>
      <c r="O56" s="359"/>
      <c r="Q56" s="16"/>
      <c r="R56" s="16"/>
      <c r="S56" s="16"/>
      <c r="T56" s="16"/>
      <c r="U56" s="16"/>
      <c r="V56" s="16"/>
    </row>
    <row r="57" spans="2:22" s="8" customFormat="1" ht="45" x14ac:dyDescent="0.25">
      <c r="B57" s="309"/>
      <c r="C57" s="323"/>
      <c r="D57" s="360"/>
      <c r="E57" s="334"/>
      <c r="F57" s="103" t="s">
        <v>1382</v>
      </c>
      <c r="G57" s="104" t="s">
        <v>69</v>
      </c>
      <c r="H57" s="104" t="s">
        <v>960</v>
      </c>
      <c r="I57" s="256"/>
      <c r="J57" s="344"/>
      <c r="K57" s="256"/>
      <c r="L57" s="256"/>
      <c r="M57" s="256"/>
      <c r="N57" s="256"/>
      <c r="O57" s="359"/>
      <c r="Q57" s="16"/>
      <c r="R57" s="16"/>
      <c r="S57" s="16"/>
      <c r="T57" s="16"/>
      <c r="U57" s="16"/>
      <c r="V57" s="16"/>
    </row>
    <row r="58" spans="2:22" s="8" customFormat="1" ht="47.25" customHeight="1" x14ac:dyDescent="0.25">
      <c r="B58" s="309"/>
      <c r="C58" s="323"/>
      <c r="D58" s="360"/>
      <c r="E58" s="334"/>
      <c r="F58" s="103" t="s">
        <v>1609</v>
      </c>
      <c r="G58" s="104" t="s">
        <v>69</v>
      </c>
      <c r="H58" s="127" t="s">
        <v>1523</v>
      </c>
      <c r="I58" s="256"/>
      <c r="J58" s="344"/>
      <c r="K58" s="256"/>
      <c r="L58" s="256"/>
      <c r="M58" s="256"/>
      <c r="N58" s="256"/>
      <c r="O58" s="359"/>
      <c r="Q58" s="32"/>
      <c r="R58" s="32"/>
      <c r="S58" s="32"/>
      <c r="T58" s="32"/>
      <c r="U58" s="32"/>
      <c r="V58" s="32"/>
    </row>
    <row r="59" spans="2:22" s="8" customFormat="1" ht="45" customHeight="1" x14ac:dyDescent="0.25">
      <c r="B59" s="309"/>
      <c r="C59" s="323"/>
      <c r="D59" s="360"/>
      <c r="E59" s="334"/>
      <c r="F59" s="103" t="s">
        <v>1105</v>
      </c>
      <c r="G59" s="104" t="s">
        <v>69</v>
      </c>
      <c r="H59" s="104" t="s">
        <v>651</v>
      </c>
      <c r="I59" s="256"/>
      <c r="J59" s="344"/>
      <c r="K59" s="256"/>
      <c r="L59" s="256"/>
      <c r="M59" s="256"/>
      <c r="N59" s="256"/>
      <c r="O59" s="359"/>
      <c r="Q59" s="32"/>
      <c r="R59" s="32"/>
      <c r="S59" s="32"/>
      <c r="T59" s="32"/>
      <c r="U59" s="32"/>
      <c r="V59" s="32"/>
    </row>
    <row r="60" spans="2:22" s="8" customFormat="1" ht="45" customHeight="1" x14ac:dyDescent="0.25">
      <c r="B60" s="309"/>
      <c r="C60" s="323"/>
      <c r="D60" s="360"/>
      <c r="E60" s="334"/>
      <c r="F60" s="143" t="s">
        <v>1402</v>
      </c>
      <c r="G60" s="134" t="s">
        <v>69</v>
      </c>
      <c r="H60" s="81" t="s">
        <v>915</v>
      </c>
      <c r="I60" s="256"/>
      <c r="J60" s="344"/>
      <c r="K60" s="256"/>
      <c r="L60" s="256"/>
      <c r="M60" s="256"/>
      <c r="N60" s="256"/>
      <c r="O60" s="359"/>
      <c r="Q60" s="32"/>
      <c r="R60" s="32"/>
      <c r="S60" s="32"/>
      <c r="T60" s="32"/>
      <c r="U60" s="32"/>
      <c r="V60" s="32"/>
    </row>
    <row r="61" spans="2:22" s="8" customFormat="1" ht="58.5" customHeight="1" x14ac:dyDescent="0.25">
      <c r="B61" s="309"/>
      <c r="C61" s="323"/>
      <c r="D61" s="360"/>
      <c r="E61" s="334"/>
      <c r="F61" s="103" t="s">
        <v>1616</v>
      </c>
      <c r="G61" s="104" t="s">
        <v>69</v>
      </c>
      <c r="H61" s="104" t="s">
        <v>1524</v>
      </c>
      <c r="I61" s="256"/>
      <c r="J61" s="344"/>
      <c r="K61" s="256"/>
      <c r="L61" s="256"/>
      <c r="M61" s="256"/>
      <c r="N61" s="256"/>
      <c r="O61" s="359"/>
      <c r="Q61" s="32"/>
      <c r="R61" s="32"/>
      <c r="S61" s="32"/>
      <c r="T61" s="32"/>
      <c r="U61" s="32"/>
      <c r="V61" s="32"/>
    </row>
    <row r="62" spans="2:22" s="8" customFormat="1" ht="30" x14ac:dyDescent="0.25">
      <c r="B62" s="309"/>
      <c r="C62" s="323"/>
      <c r="D62" s="360"/>
      <c r="E62" s="334"/>
      <c r="F62" s="103" t="s">
        <v>1379</v>
      </c>
      <c r="G62" s="104" t="s">
        <v>69</v>
      </c>
      <c r="H62" s="104" t="s">
        <v>1378</v>
      </c>
      <c r="I62" s="256"/>
      <c r="J62" s="344"/>
      <c r="K62" s="256"/>
      <c r="L62" s="256"/>
      <c r="M62" s="256"/>
      <c r="N62" s="256"/>
      <c r="O62" s="359"/>
      <c r="Q62" s="32"/>
      <c r="R62" s="32"/>
      <c r="S62" s="32"/>
      <c r="T62" s="32"/>
      <c r="U62" s="32"/>
      <c r="V62" s="32"/>
    </row>
    <row r="63" spans="2:22" s="8" customFormat="1" ht="33.75" customHeight="1" x14ac:dyDescent="0.25">
      <c r="B63" s="309"/>
      <c r="C63" s="323"/>
      <c r="D63" s="360"/>
      <c r="E63" s="334"/>
      <c r="F63" s="113" t="s">
        <v>1610</v>
      </c>
      <c r="G63" s="135" t="s">
        <v>1</v>
      </c>
      <c r="H63" s="132" t="s">
        <v>1381</v>
      </c>
      <c r="I63" s="256"/>
      <c r="J63" s="344"/>
      <c r="K63" s="256"/>
      <c r="L63" s="256"/>
      <c r="M63" s="256"/>
      <c r="N63" s="256"/>
      <c r="O63" s="359"/>
      <c r="Q63" s="32"/>
      <c r="R63" s="32"/>
      <c r="S63" s="32"/>
      <c r="T63" s="32"/>
      <c r="U63" s="32"/>
      <c r="V63" s="32"/>
    </row>
    <row r="64" spans="2:22" s="8" customFormat="1" ht="33" customHeight="1" x14ac:dyDescent="0.25">
      <c r="B64" s="309"/>
      <c r="C64" s="323"/>
      <c r="D64" s="360"/>
      <c r="E64" s="334"/>
      <c r="F64" s="113" t="s">
        <v>1611</v>
      </c>
      <c r="G64" s="135" t="s">
        <v>1</v>
      </c>
      <c r="H64" s="132" t="s">
        <v>1380</v>
      </c>
      <c r="I64" s="256"/>
      <c r="J64" s="344"/>
      <c r="K64" s="256"/>
      <c r="L64" s="256"/>
      <c r="M64" s="256"/>
      <c r="N64" s="256"/>
      <c r="O64" s="359"/>
      <c r="Q64" s="32"/>
      <c r="R64" s="32"/>
      <c r="S64" s="32"/>
      <c r="T64" s="32"/>
      <c r="U64" s="32"/>
      <c r="V64" s="32"/>
    </row>
    <row r="65" spans="2:228" s="8" customFormat="1" ht="45.75" customHeight="1" x14ac:dyDescent="0.25">
      <c r="B65" s="309"/>
      <c r="C65" s="323"/>
      <c r="D65" s="360" t="s">
        <v>182</v>
      </c>
      <c r="E65" s="334">
        <v>505</v>
      </c>
      <c r="F65" s="113" t="s">
        <v>690</v>
      </c>
      <c r="G65" s="112" t="s">
        <v>69</v>
      </c>
      <c r="H65" s="112" t="s">
        <v>1009</v>
      </c>
      <c r="I65" s="256">
        <v>8554</v>
      </c>
      <c r="J65" s="344">
        <v>7999.4</v>
      </c>
      <c r="K65" s="256">
        <v>9000</v>
      </c>
      <c r="L65" s="256">
        <v>9000</v>
      </c>
      <c r="M65" s="256">
        <v>9000</v>
      </c>
      <c r="N65" s="256">
        <v>9000</v>
      </c>
      <c r="O65" s="254" t="s">
        <v>912</v>
      </c>
      <c r="Q65" s="32"/>
      <c r="R65" s="32"/>
      <c r="S65" s="32"/>
      <c r="T65" s="32"/>
      <c r="U65" s="32"/>
      <c r="V65" s="32"/>
    </row>
    <row r="66" spans="2:228" s="8" customFormat="1" ht="60.6" customHeight="1" x14ac:dyDescent="0.25">
      <c r="B66" s="309"/>
      <c r="C66" s="323"/>
      <c r="D66" s="360"/>
      <c r="E66" s="334"/>
      <c r="F66" s="113" t="s">
        <v>1010</v>
      </c>
      <c r="G66" s="112" t="s">
        <v>23</v>
      </c>
      <c r="H66" s="127" t="s">
        <v>880</v>
      </c>
      <c r="I66" s="256"/>
      <c r="J66" s="344"/>
      <c r="K66" s="256"/>
      <c r="L66" s="256"/>
      <c r="M66" s="256"/>
      <c r="N66" s="256"/>
      <c r="O66" s="254"/>
      <c r="Q66" s="32"/>
      <c r="R66" s="32"/>
      <c r="S66" s="32"/>
      <c r="T66" s="32"/>
      <c r="U66" s="32"/>
      <c r="V66" s="32"/>
    </row>
    <row r="67" spans="2:228" s="8" customFormat="1" ht="60.6" customHeight="1" x14ac:dyDescent="0.25">
      <c r="B67" s="309"/>
      <c r="C67" s="323"/>
      <c r="D67" s="360"/>
      <c r="E67" s="334"/>
      <c r="F67" s="113" t="s">
        <v>1404</v>
      </c>
      <c r="G67" s="112" t="s">
        <v>69</v>
      </c>
      <c r="H67" s="127" t="s">
        <v>1525</v>
      </c>
      <c r="I67" s="256"/>
      <c r="J67" s="344"/>
      <c r="K67" s="256"/>
      <c r="L67" s="256"/>
      <c r="M67" s="256"/>
      <c r="N67" s="256"/>
      <c r="O67" s="254"/>
      <c r="Q67" s="32"/>
      <c r="R67" s="32"/>
      <c r="S67" s="32"/>
      <c r="T67" s="32"/>
      <c r="U67" s="32"/>
      <c r="V67" s="32"/>
    </row>
    <row r="68" spans="2:228" s="8" customFormat="1" ht="30.6" customHeight="1" x14ac:dyDescent="0.25">
      <c r="B68" s="309"/>
      <c r="C68" s="323"/>
      <c r="D68" s="360"/>
      <c r="E68" s="334"/>
      <c r="F68" s="130" t="s">
        <v>1614</v>
      </c>
      <c r="G68" s="131" t="s">
        <v>69</v>
      </c>
      <c r="H68" s="133" t="s">
        <v>1615</v>
      </c>
      <c r="I68" s="256"/>
      <c r="J68" s="344"/>
      <c r="K68" s="256"/>
      <c r="L68" s="256"/>
      <c r="M68" s="256"/>
      <c r="N68" s="256"/>
      <c r="O68" s="254"/>
      <c r="Q68" s="32"/>
      <c r="R68" s="32"/>
      <c r="S68" s="32"/>
      <c r="T68" s="32"/>
      <c r="U68" s="32"/>
      <c r="V68" s="32"/>
    </row>
    <row r="69" spans="2:228" s="8" customFormat="1" ht="37.9" customHeight="1" x14ac:dyDescent="0.25">
      <c r="B69" s="281"/>
      <c r="C69" s="255"/>
      <c r="D69" s="360"/>
      <c r="E69" s="334"/>
      <c r="F69" s="103" t="s">
        <v>913</v>
      </c>
      <c r="G69" s="104" t="s">
        <v>69</v>
      </c>
      <c r="H69" s="104" t="s">
        <v>914</v>
      </c>
      <c r="I69" s="256"/>
      <c r="J69" s="344"/>
      <c r="K69" s="256"/>
      <c r="L69" s="256"/>
      <c r="M69" s="256"/>
      <c r="N69" s="256"/>
      <c r="O69" s="254"/>
      <c r="Q69" s="16"/>
      <c r="R69" s="16"/>
      <c r="S69" s="16"/>
      <c r="T69" s="16"/>
      <c r="U69" s="16"/>
      <c r="V69" s="16"/>
    </row>
    <row r="70" spans="2:228" s="10" customFormat="1" ht="30" x14ac:dyDescent="0.25">
      <c r="B70" s="392" t="s">
        <v>86</v>
      </c>
      <c r="C70" s="323" t="s">
        <v>104</v>
      </c>
      <c r="D70" s="280" t="s">
        <v>171</v>
      </c>
      <c r="E70" s="276" t="s">
        <v>710</v>
      </c>
      <c r="F70" s="42" t="s">
        <v>711</v>
      </c>
      <c r="G70" s="43" t="s">
        <v>337</v>
      </c>
      <c r="H70" s="127" t="s">
        <v>326</v>
      </c>
      <c r="I70" s="256">
        <v>28698400</v>
      </c>
      <c r="J70" s="256">
        <v>28512972.199999999</v>
      </c>
      <c r="K70" s="256">
        <v>37400</v>
      </c>
      <c r="L70" s="256">
        <v>22498525.300000001</v>
      </c>
      <c r="M70" s="256">
        <v>9722079.8300000001</v>
      </c>
      <c r="N70" s="256">
        <v>0</v>
      </c>
      <c r="O70" s="257" t="s">
        <v>1685</v>
      </c>
      <c r="P70" s="31"/>
      <c r="Q70" s="32"/>
      <c r="R70" s="32"/>
      <c r="S70" s="32"/>
      <c r="T70" s="32"/>
      <c r="U70" s="32"/>
      <c r="V70" s="32"/>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row>
    <row r="71" spans="2:228" s="8" customFormat="1" ht="45" x14ac:dyDescent="0.25">
      <c r="B71" s="392"/>
      <c r="C71" s="323"/>
      <c r="D71" s="280"/>
      <c r="E71" s="276"/>
      <c r="F71" s="103" t="s">
        <v>526</v>
      </c>
      <c r="G71" s="104" t="s">
        <v>69</v>
      </c>
      <c r="H71" s="104" t="s">
        <v>966</v>
      </c>
      <c r="I71" s="256"/>
      <c r="J71" s="256"/>
      <c r="K71" s="256"/>
      <c r="L71" s="256"/>
      <c r="M71" s="256"/>
      <c r="N71" s="256"/>
      <c r="O71" s="257"/>
      <c r="P71" s="31"/>
      <c r="Q71" s="32"/>
      <c r="R71" s="32"/>
      <c r="S71" s="32"/>
      <c r="T71" s="32"/>
      <c r="U71" s="32"/>
      <c r="V71" s="32"/>
    </row>
    <row r="72" spans="2:228" s="8" customFormat="1" ht="75" x14ac:dyDescent="0.25">
      <c r="B72" s="392"/>
      <c r="C72" s="323"/>
      <c r="D72" s="280"/>
      <c r="E72" s="276"/>
      <c r="F72" s="103" t="s">
        <v>709</v>
      </c>
      <c r="G72" s="104" t="s">
        <v>69</v>
      </c>
      <c r="H72" s="104" t="s">
        <v>783</v>
      </c>
      <c r="I72" s="256"/>
      <c r="J72" s="256"/>
      <c r="K72" s="256"/>
      <c r="L72" s="256"/>
      <c r="M72" s="256"/>
      <c r="N72" s="256"/>
      <c r="O72" s="257"/>
      <c r="P72" s="31"/>
      <c r="Q72" s="32"/>
      <c r="R72" s="32"/>
      <c r="S72" s="32"/>
      <c r="T72" s="32"/>
      <c r="U72" s="32"/>
      <c r="V72" s="32"/>
    </row>
    <row r="73" spans="2:228" s="9" customFormat="1" ht="62.25" customHeight="1" x14ac:dyDescent="0.25">
      <c r="B73" s="392"/>
      <c r="C73" s="323"/>
      <c r="D73" s="280"/>
      <c r="E73" s="276"/>
      <c r="F73" s="42" t="s">
        <v>967</v>
      </c>
      <c r="G73" s="104" t="s">
        <v>69</v>
      </c>
      <c r="H73" s="127" t="s">
        <v>915</v>
      </c>
      <c r="I73" s="256"/>
      <c r="J73" s="256"/>
      <c r="K73" s="256"/>
      <c r="L73" s="256"/>
      <c r="M73" s="256"/>
      <c r="N73" s="256"/>
      <c r="O73" s="257"/>
      <c r="P73" s="8"/>
      <c r="Q73" s="16"/>
      <c r="R73" s="16"/>
      <c r="S73" s="16"/>
      <c r="T73" s="16"/>
      <c r="U73" s="16"/>
      <c r="V73" s="16"/>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row>
    <row r="74" spans="2:228" s="9" customFormat="1" ht="66" customHeight="1" x14ac:dyDescent="0.25">
      <c r="B74" s="392"/>
      <c r="C74" s="323"/>
      <c r="D74" s="280"/>
      <c r="E74" s="276"/>
      <c r="F74" s="42" t="s">
        <v>985</v>
      </c>
      <c r="G74" s="104" t="s">
        <v>69</v>
      </c>
      <c r="H74" s="127" t="s">
        <v>1288</v>
      </c>
      <c r="I74" s="256"/>
      <c r="J74" s="256"/>
      <c r="K74" s="256"/>
      <c r="L74" s="256"/>
      <c r="M74" s="256"/>
      <c r="N74" s="256"/>
      <c r="O74" s="257"/>
      <c r="P74" s="8"/>
      <c r="Q74" s="16"/>
      <c r="R74" s="16"/>
      <c r="S74" s="16"/>
      <c r="T74" s="16"/>
      <c r="U74" s="16"/>
      <c r="V74" s="16"/>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row>
    <row r="75" spans="2:228" s="9" customFormat="1" ht="59.45" customHeight="1" x14ac:dyDescent="0.25">
      <c r="B75" s="392"/>
      <c r="C75" s="323"/>
      <c r="D75" s="280"/>
      <c r="E75" s="276"/>
      <c r="F75" s="42" t="s">
        <v>1289</v>
      </c>
      <c r="G75" s="104" t="s">
        <v>69</v>
      </c>
      <c r="H75" s="127" t="s">
        <v>1286</v>
      </c>
      <c r="I75" s="256"/>
      <c r="J75" s="256"/>
      <c r="K75" s="256"/>
      <c r="L75" s="256"/>
      <c r="M75" s="256"/>
      <c r="N75" s="256"/>
      <c r="O75" s="257"/>
      <c r="P75" s="8"/>
      <c r="Q75" s="16"/>
      <c r="R75" s="16"/>
      <c r="S75" s="16"/>
      <c r="T75" s="16"/>
      <c r="U75" s="16"/>
      <c r="V75" s="16"/>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row>
    <row r="76" spans="2:228" s="9" customFormat="1" ht="72.75" customHeight="1" x14ac:dyDescent="0.25">
      <c r="B76" s="392"/>
      <c r="C76" s="323"/>
      <c r="D76" s="280"/>
      <c r="E76" s="276"/>
      <c r="F76" s="42" t="s">
        <v>1290</v>
      </c>
      <c r="G76" s="104" t="s">
        <v>69</v>
      </c>
      <c r="H76" s="127" t="s">
        <v>1526</v>
      </c>
      <c r="I76" s="256"/>
      <c r="J76" s="256"/>
      <c r="K76" s="256"/>
      <c r="L76" s="256"/>
      <c r="M76" s="256"/>
      <c r="N76" s="256"/>
      <c r="O76" s="257"/>
      <c r="P76" s="8"/>
      <c r="Q76" s="20"/>
      <c r="R76" s="20"/>
      <c r="S76" s="20"/>
      <c r="T76" s="20"/>
      <c r="U76" s="20"/>
      <c r="V76" s="20"/>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row>
    <row r="77" spans="2:228" s="9" customFormat="1" ht="43.5" customHeight="1" x14ac:dyDescent="0.25">
      <c r="B77" s="392" t="s">
        <v>87</v>
      </c>
      <c r="C77" s="335" t="s">
        <v>1101</v>
      </c>
      <c r="D77" s="280" t="s">
        <v>172</v>
      </c>
      <c r="E77" s="276" t="s">
        <v>19</v>
      </c>
      <c r="F77" s="103" t="s">
        <v>124</v>
      </c>
      <c r="G77" s="104" t="s">
        <v>338</v>
      </c>
      <c r="H77" s="104" t="s">
        <v>326</v>
      </c>
      <c r="I77" s="296">
        <f>I79+I104+I108+I117</f>
        <v>2013087297.8100002</v>
      </c>
      <c r="J77" s="296">
        <f t="shared" ref="J77:N77" si="7">J79+J104+J108+J117</f>
        <v>1847241610.01</v>
      </c>
      <c r="K77" s="296">
        <f t="shared" si="7"/>
        <v>3119228981.7800002</v>
      </c>
      <c r="L77" s="296">
        <f t="shared" si="7"/>
        <v>2063236347.28</v>
      </c>
      <c r="M77" s="296">
        <f t="shared" si="7"/>
        <v>1959886496.98</v>
      </c>
      <c r="N77" s="296">
        <f t="shared" si="7"/>
        <v>1227329500</v>
      </c>
      <c r="O77" s="257"/>
      <c r="P77" s="8"/>
      <c r="Q77" s="20"/>
      <c r="R77" s="20"/>
      <c r="S77" s="20"/>
      <c r="T77" s="20"/>
      <c r="U77" s="20"/>
      <c r="V77" s="20"/>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row>
    <row r="78" spans="2:228" s="9" customFormat="1" ht="26.25" customHeight="1" x14ac:dyDescent="0.25">
      <c r="B78" s="392"/>
      <c r="C78" s="335"/>
      <c r="D78" s="280"/>
      <c r="E78" s="276"/>
      <c r="F78" s="91" t="s">
        <v>68</v>
      </c>
      <c r="G78" s="92"/>
      <c r="H78" s="92"/>
      <c r="I78" s="296"/>
      <c r="J78" s="296"/>
      <c r="K78" s="296"/>
      <c r="L78" s="296"/>
      <c r="M78" s="296"/>
      <c r="N78" s="296"/>
      <c r="O78" s="257"/>
      <c r="P78" s="16"/>
      <c r="Q78" s="16"/>
      <c r="R78" s="16"/>
      <c r="S78" s="16"/>
      <c r="T78" s="16"/>
      <c r="U78" s="16"/>
      <c r="V78" s="20"/>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row>
    <row r="79" spans="2:228" s="9" customFormat="1" ht="45" customHeight="1" x14ac:dyDescent="0.25">
      <c r="B79" s="392"/>
      <c r="C79" s="335"/>
      <c r="D79" s="360" t="s">
        <v>247</v>
      </c>
      <c r="E79" s="372" t="s">
        <v>19</v>
      </c>
      <c r="F79" s="113" t="s">
        <v>626</v>
      </c>
      <c r="G79" s="112" t="s">
        <v>23</v>
      </c>
      <c r="H79" s="127" t="s">
        <v>521</v>
      </c>
      <c r="I79" s="256">
        <v>1284805940.4400001</v>
      </c>
      <c r="J79" s="256">
        <v>1119716154.8099999</v>
      </c>
      <c r="K79" s="256">
        <v>2002168828.4400001</v>
      </c>
      <c r="L79" s="256">
        <v>949285036.75</v>
      </c>
      <c r="M79" s="256">
        <v>840919286.87</v>
      </c>
      <c r="N79" s="256">
        <v>172872200</v>
      </c>
      <c r="O79" s="257" t="s">
        <v>1694</v>
      </c>
      <c r="P79" s="8"/>
      <c r="Q79" s="16"/>
      <c r="R79" s="16"/>
      <c r="S79" s="16"/>
      <c r="T79" s="16"/>
      <c r="U79" s="16"/>
      <c r="V79" s="16"/>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row>
    <row r="80" spans="2:228" s="9" customFormat="1" ht="36" customHeight="1" x14ac:dyDescent="0.25">
      <c r="B80" s="392"/>
      <c r="C80" s="335"/>
      <c r="D80" s="360"/>
      <c r="E80" s="372"/>
      <c r="F80" s="113" t="s">
        <v>1106</v>
      </c>
      <c r="G80" s="112" t="s">
        <v>69</v>
      </c>
      <c r="H80" s="112" t="s">
        <v>281</v>
      </c>
      <c r="I80" s="256"/>
      <c r="J80" s="256"/>
      <c r="K80" s="256"/>
      <c r="L80" s="256"/>
      <c r="M80" s="256"/>
      <c r="N80" s="256"/>
      <c r="O80" s="257"/>
      <c r="P80" s="8"/>
      <c r="Q80" s="16"/>
      <c r="R80" s="16"/>
      <c r="S80" s="16"/>
      <c r="T80" s="16"/>
      <c r="U80" s="16"/>
      <c r="V80" s="16"/>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row>
    <row r="81" spans="2:228" s="9" customFormat="1" ht="45" customHeight="1" x14ac:dyDescent="0.25">
      <c r="B81" s="392"/>
      <c r="C81" s="335"/>
      <c r="D81" s="360"/>
      <c r="E81" s="372"/>
      <c r="F81" s="113" t="s">
        <v>690</v>
      </c>
      <c r="G81" s="112" t="s">
        <v>69</v>
      </c>
      <c r="H81" s="112" t="s">
        <v>1009</v>
      </c>
      <c r="I81" s="256"/>
      <c r="J81" s="256"/>
      <c r="K81" s="256"/>
      <c r="L81" s="256"/>
      <c r="M81" s="256"/>
      <c r="N81" s="256"/>
      <c r="O81" s="350"/>
      <c r="P81" s="8"/>
      <c r="Q81" s="16"/>
      <c r="R81" s="16"/>
      <c r="S81" s="16"/>
      <c r="T81" s="16"/>
      <c r="U81" s="16"/>
      <c r="V81" s="16"/>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row>
    <row r="82" spans="2:228" s="9" customFormat="1" ht="55.9" customHeight="1" x14ac:dyDescent="0.25">
      <c r="B82" s="392"/>
      <c r="C82" s="335"/>
      <c r="D82" s="360"/>
      <c r="E82" s="372"/>
      <c r="F82" s="113" t="s">
        <v>1010</v>
      </c>
      <c r="G82" s="112" t="s">
        <v>23</v>
      </c>
      <c r="H82" s="127" t="s">
        <v>880</v>
      </c>
      <c r="I82" s="256"/>
      <c r="J82" s="256"/>
      <c r="K82" s="256"/>
      <c r="L82" s="256"/>
      <c r="M82" s="256"/>
      <c r="N82" s="256"/>
      <c r="O82" s="350"/>
      <c r="P82" s="8"/>
      <c r="Q82" s="16"/>
      <c r="R82" s="16"/>
      <c r="S82" s="16"/>
      <c r="T82" s="16"/>
      <c r="U82" s="16"/>
      <c r="V82" s="16"/>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row>
    <row r="83" spans="2:228" s="9" customFormat="1" ht="56.25" customHeight="1" x14ac:dyDescent="0.25">
      <c r="B83" s="392"/>
      <c r="C83" s="335"/>
      <c r="D83" s="360"/>
      <c r="E83" s="372"/>
      <c r="F83" s="113" t="s">
        <v>1404</v>
      </c>
      <c r="G83" s="112" t="s">
        <v>69</v>
      </c>
      <c r="H83" s="127" t="s">
        <v>1525</v>
      </c>
      <c r="I83" s="256"/>
      <c r="J83" s="256"/>
      <c r="K83" s="256"/>
      <c r="L83" s="256"/>
      <c r="M83" s="256"/>
      <c r="N83" s="256"/>
      <c r="O83" s="350"/>
      <c r="P83" s="8"/>
      <c r="Q83" s="16"/>
      <c r="R83" s="16"/>
      <c r="S83" s="16"/>
      <c r="T83" s="16"/>
      <c r="U83" s="16"/>
      <c r="V83" s="16"/>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row>
    <row r="84" spans="2:228" s="9" customFormat="1" ht="60" customHeight="1" x14ac:dyDescent="0.25">
      <c r="B84" s="392"/>
      <c r="C84" s="335"/>
      <c r="D84" s="360"/>
      <c r="E84" s="372"/>
      <c r="F84" s="42" t="s">
        <v>1289</v>
      </c>
      <c r="G84" s="104" t="s">
        <v>69</v>
      </c>
      <c r="H84" s="127" t="s">
        <v>1286</v>
      </c>
      <c r="I84" s="256"/>
      <c r="J84" s="256"/>
      <c r="K84" s="256"/>
      <c r="L84" s="256"/>
      <c r="M84" s="256"/>
      <c r="N84" s="256"/>
      <c r="O84" s="350"/>
      <c r="P84" s="8"/>
      <c r="Q84" s="16"/>
      <c r="R84" s="16"/>
      <c r="S84" s="16"/>
      <c r="T84" s="16"/>
      <c r="U84" s="16"/>
      <c r="V84" s="16"/>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row>
    <row r="85" spans="2:228" s="9" customFormat="1" ht="75" x14ac:dyDescent="0.25">
      <c r="B85" s="392"/>
      <c r="C85" s="335"/>
      <c r="D85" s="360"/>
      <c r="E85" s="372"/>
      <c r="F85" s="103" t="s">
        <v>709</v>
      </c>
      <c r="G85" s="104" t="s">
        <v>69</v>
      </c>
      <c r="H85" s="104" t="s">
        <v>783</v>
      </c>
      <c r="I85" s="256"/>
      <c r="J85" s="256"/>
      <c r="K85" s="256"/>
      <c r="L85" s="256"/>
      <c r="M85" s="256"/>
      <c r="N85" s="256"/>
      <c r="O85" s="350"/>
      <c r="P85" s="8"/>
      <c r="Q85" s="16"/>
      <c r="R85" s="16"/>
      <c r="S85" s="16"/>
      <c r="T85" s="16"/>
      <c r="U85" s="16"/>
      <c r="V85" s="16"/>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row>
    <row r="86" spans="2:228" s="9" customFormat="1" ht="75" x14ac:dyDescent="0.25">
      <c r="B86" s="392"/>
      <c r="C86" s="335"/>
      <c r="D86" s="360"/>
      <c r="E86" s="372"/>
      <c r="F86" s="42" t="s">
        <v>985</v>
      </c>
      <c r="G86" s="104" t="s">
        <v>69</v>
      </c>
      <c r="H86" s="127" t="s">
        <v>1288</v>
      </c>
      <c r="I86" s="256"/>
      <c r="J86" s="256"/>
      <c r="K86" s="256"/>
      <c r="L86" s="256"/>
      <c r="M86" s="256"/>
      <c r="N86" s="256"/>
      <c r="O86" s="350"/>
      <c r="P86" s="8"/>
      <c r="Q86" s="16"/>
      <c r="R86" s="16"/>
      <c r="S86" s="16"/>
      <c r="T86" s="16"/>
      <c r="U86" s="16"/>
      <c r="V86" s="16"/>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row>
    <row r="87" spans="2:228" s="9" customFormat="1" ht="30" x14ac:dyDescent="0.25">
      <c r="B87" s="392"/>
      <c r="C87" s="335"/>
      <c r="D87" s="360"/>
      <c r="E87" s="372"/>
      <c r="F87" s="42" t="s">
        <v>958</v>
      </c>
      <c r="G87" s="104" t="s">
        <v>69</v>
      </c>
      <c r="H87" s="127" t="s">
        <v>915</v>
      </c>
      <c r="I87" s="256"/>
      <c r="J87" s="256"/>
      <c r="K87" s="256"/>
      <c r="L87" s="256"/>
      <c r="M87" s="256"/>
      <c r="N87" s="256"/>
      <c r="O87" s="350"/>
      <c r="P87" s="8"/>
      <c r="Q87" s="16"/>
      <c r="R87" s="16"/>
      <c r="S87" s="16"/>
      <c r="T87" s="16"/>
      <c r="U87" s="16"/>
      <c r="V87" s="16"/>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row>
    <row r="88" spans="2:228" s="9" customFormat="1" ht="60" x14ac:dyDescent="0.25">
      <c r="B88" s="392"/>
      <c r="C88" s="335"/>
      <c r="D88" s="360"/>
      <c r="E88" s="372"/>
      <c r="F88" s="42" t="s">
        <v>967</v>
      </c>
      <c r="G88" s="104" t="s">
        <v>69</v>
      </c>
      <c r="H88" s="127" t="s">
        <v>915</v>
      </c>
      <c r="I88" s="256"/>
      <c r="J88" s="256"/>
      <c r="K88" s="256"/>
      <c r="L88" s="256"/>
      <c r="M88" s="256"/>
      <c r="N88" s="256"/>
      <c r="O88" s="350"/>
      <c r="P88" s="8"/>
      <c r="Q88" s="35"/>
      <c r="R88" s="35"/>
      <c r="S88" s="35"/>
      <c r="T88" s="35"/>
      <c r="U88" s="35"/>
      <c r="V88" s="35"/>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row>
    <row r="89" spans="2:228" s="9" customFormat="1" ht="30" x14ac:dyDescent="0.25">
      <c r="B89" s="392"/>
      <c r="C89" s="335"/>
      <c r="D89" s="360"/>
      <c r="E89" s="372"/>
      <c r="F89" s="42" t="s">
        <v>1307</v>
      </c>
      <c r="G89" s="104" t="s">
        <v>69</v>
      </c>
      <c r="H89" s="127" t="s">
        <v>1286</v>
      </c>
      <c r="I89" s="256"/>
      <c r="J89" s="256"/>
      <c r="K89" s="256"/>
      <c r="L89" s="256"/>
      <c r="M89" s="256"/>
      <c r="N89" s="256"/>
      <c r="O89" s="350"/>
      <c r="P89" s="8"/>
      <c r="Q89" s="35"/>
      <c r="R89" s="35"/>
      <c r="S89" s="35"/>
      <c r="T89" s="35"/>
      <c r="U89" s="35"/>
      <c r="V89" s="35"/>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row>
    <row r="90" spans="2:228" s="9" customFormat="1" ht="45" x14ac:dyDescent="0.25">
      <c r="B90" s="392"/>
      <c r="C90" s="335"/>
      <c r="D90" s="360"/>
      <c r="E90" s="372"/>
      <c r="F90" s="113" t="s">
        <v>603</v>
      </c>
      <c r="G90" s="168" t="s">
        <v>69</v>
      </c>
      <c r="H90" s="127" t="s">
        <v>373</v>
      </c>
      <c r="I90" s="256"/>
      <c r="J90" s="256"/>
      <c r="K90" s="256"/>
      <c r="L90" s="256"/>
      <c r="M90" s="256"/>
      <c r="N90" s="256"/>
      <c r="O90" s="350"/>
      <c r="P90" s="8"/>
      <c r="Q90" s="16"/>
      <c r="R90" s="16"/>
      <c r="S90" s="16"/>
      <c r="T90" s="16"/>
      <c r="U90" s="16"/>
      <c r="V90" s="16"/>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row>
    <row r="91" spans="2:228" s="9" customFormat="1" ht="45" x14ac:dyDescent="0.25">
      <c r="B91" s="392"/>
      <c r="C91" s="335"/>
      <c r="D91" s="360"/>
      <c r="E91" s="372"/>
      <c r="F91" s="113" t="s">
        <v>1011</v>
      </c>
      <c r="G91" s="104" t="s">
        <v>69</v>
      </c>
      <c r="H91" s="60" t="s">
        <v>1012</v>
      </c>
      <c r="I91" s="256"/>
      <c r="J91" s="256"/>
      <c r="K91" s="256"/>
      <c r="L91" s="256"/>
      <c r="M91" s="256"/>
      <c r="N91" s="256"/>
      <c r="O91" s="350"/>
      <c r="P91" s="8"/>
      <c r="Q91" s="40"/>
      <c r="R91" s="40"/>
      <c r="S91" s="40"/>
      <c r="T91" s="40"/>
      <c r="U91" s="40"/>
      <c r="V91" s="40"/>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row>
    <row r="92" spans="2:228" s="9" customFormat="1" ht="77.25" customHeight="1" x14ac:dyDescent="0.25">
      <c r="B92" s="392"/>
      <c r="C92" s="335"/>
      <c r="D92" s="360"/>
      <c r="E92" s="372"/>
      <c r="F92" s="42" t="s">
        <v>1290</v>
      </c>
      <c r="G92" s="104" t="s">
        <v>69</v>
      </c>
      <c r="H92" s="127" t="s">
        <v>1526</v>
      </c>
      <c r="I92" s="256"/>
      <c r="J92" s="256"/>
      <c r="K92" s="256"/>
      <c r="L92" s="256"/>
      <c r="M92" s="256"/>
      <c r="N92" s="256"/>
      <c r="O92" s="350"/>
      <c r="P92" s="8"/>
      <c r="Q92" s="16"/>
      <c r="R92" s="16"/>
      <c r="S92" s="16"/>
      <c r="T92" s="16"/>
      <c r="U92" s="16"/>
      <c r="V92" s="16"/>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row>
    <row r="93" spans="2:228" s="9" customFormat="1" ht="45" customHeight="1" x14ac:dyDescent="0.25">
      <c r="B93" s="392"/>
      <c r="C93" s="335"/>
      <c r="D93" s="360"/>
      <c r="E93" s="372"/>
      <c r="F93" s="113" t="s">
        <v>1040</v>
      </c>
      <c r="G93" s="112" t="s">
        <v>23</v>
      </c>
      <c r="H93" s="127" t="s">
        <v>1021</v>
      </c>
      <c r="I93" s="256"/>
      <c r="J93" s="256"/>
      <c r="K93" s="256"/>
      <c r="L93" s="256"/>
      <c r="M93" s="256"/>
      <c r="N93" s="256"/>
      <c r="O93" s="350"/>
      <c r="P93" s="8"/>
      <c r="Q93" s="20"/>
      <c r="R93" s="20"/>
      <c r="S93" s="20"/>
      <c r="T93" s="20"/>
      <c r="U93" s="20"/>
      <c r="V93" s="20"/>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row>
    <row r="94" spans="2:228" s="9" customFormat="1" ht="49.5" customHeight="1" x14ac:dyDescent="0.25">
      <c r="B94" s="392"/>
      <c r="C94" s="335"/>
      <c r="D94" s="360"/>
      <c r="E94" s="372"/>
      <c r="F94" s="113" t="s">
        <v>1405</v>
      </c>
      <c r="G94" s="110" t="s">
        <v>23</v>
      </c>
      <c r="H94" s="127" t="s">
        <v>1527</v>
      </c>
      <c r="I94" s="256"/>
      <c r="J94" s="256"/>
      <c r="K94" s="256"/>
      <c r="L94" s="256"/>
      <c r="M94" s="256"/>
      <c r="N94" s="256"/>
      <c r="O94" s="350"/>
      <c r="P94" s="8"/>
      <c r="Q94" s="20"/>
      <c r="R94" s="20"/>
      <c r="S94" s="20"/>
      <c r="T94" s="20"/>
      <c r="U94" s="20"/>
      <c r="V94" s="20"/>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row>
    <row r="95" spans="2:228" s="9" customFormat="1" ht="53.25" customHeight="1" x14ac:dyDescent="0.25">
      <c r="B95" s="392"/>
      <c r="C95" s="335"/>
      <c r="D95" s="360"/>
      <c r="E95" s="372"/>
      <c r="F95" s="113" t="s">
        <v>1292</v>
      </c>
      <c r="G95" s="110" t="s">
        <v>23</v>
      </c>
      <c r="H95" s="127" t="s">
        <v>1528</v>
      </c>
      <c r="I95" s="356"/>
      <c r="J95" s="356"/>
      <c r="K95" s="356"/>
      <c r="L95" s="356"/>
      <c r="M95" s="356"/>
      <c r="N95" s="356"/>
      <c r="O95" s="350"/>
      <c r="P95" s="8"/>
      <c r="Q95" s="20"/>
      <c r="R95" s="20"/>
      <c r="S95" s="20"/>
      <c r="T95" s="20"/>
      <c r="U95" s="20"/>
      <c r="V95" s="20"/>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row>
    <row r="96" spans="2:228" s="9" customFormat="1" ht="50.25" customHeight="1" x14ac:dyDescent="0.25">
      <c r="B96" s="392"/>
      <c r="C96" s="335"/>
      <c r="D96" s="360"/>
      <c r="E96" s="372"/>
      <c r="F96" s="113" t="s">
        <v>968</v>
      </c>
      <c r="G96" s="110" t="s">
        <v>23</v>
      </c>
      <c r="H96" s="127" t="s">
        <v>969</v>
      </c>
      <c r="I96" s="356"/>
      <c r="J96" s="356"/>
      <c r="K96" s="356"/>
      <c r="L96" s="356"/>
      <c r="M96" s="356"/>
      <c r="N96" s="356"/>
      <c r="O96" s="350"/>
      <c r="P96" s="8"/>
      <c r="Q96" s="20"/>
      <c r="R96" s="20"/>
      <c r="S96" s="20"/>
      <c r="T96" s="20"/>
      <c r="U96" s="20"/>
      <c r="V96" s="20"/>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row>
    <row r="97" spans="2:228" s="9" customFormat="1" ht="52.5" customHeight="1" x14ac:dyDescent="0.25">
      <c r="B97" s="392"/>
      <c r="C97" s="335"/>
      <c r="D97" s="360"/>
      <c r="E97" s="372"/>
      <c r="F97" s="113" t="s">
        <v>1291</v>
      </c>
      <c r="G97" s="110" t="s">
        <v>23</v>
      </c>
      <c r="H97" s="127" t="s">
        <v>1529</v>
      </c>
      <c r="I97" s="356"/>
      <c r="J97" s="356"/>
      <c r="K97" s="356"/>
      <c r="L97" s="356"/>
      <c r="M97" s="356"/>
      <c r="N97" s="356"/>
      <c r="O97" s="350"/>
      <c r="P97" s="8"/>
      <c r="Q97" s="20"/>
      <c r="R97" s="20"/>
      <c r="S97" s="20"/>
      <c r="T97" s="20"/>
      <c r="U97" s="20"/>
      <c r="V97" s="20"/>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row>
    <row r="98" spans="2:228" s="9" customFormat="1" ht="56.25" customHeight="1" x14ac:dyDescent="0.25">
      <c r="B98" s="392"/>
      <c r="C98" s="335"/>
      <c r="D98" s="360"/>
      <c r="E98" s="372"/>
      <c r="F98" s="113" t="s">
        <v>970</v>
      </c>
      <c r="G98" s="110" t="s">
        <v>23</v>
      </c>
      <c r="H98" s="127" t="s">
        <v>850</v>
      </c>
      <c r="I98" s="356"/>
      <c r="J98" s="356"/>
      <c r="K98" s="356"/>
      <c r="L98" s="356"/>
      <c r="M98" s="356"/>
      <c r="N98" s="356"/>
      <c r="O98" s="350"/>
      <c r="P98" s="8"/>
      <c r="Q98" s="20"/>
      <c r="R98" s="20"/>
      <c r="S98" s="20"/>
      <c r="T98" s="20"/>
      <c r="U98" s="20"/>
      <c r="V98" s="20"/>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row>
    <row r="99" spans="2:228" s="9" customFormat="1" ht="111" customHeight="1" x14ac:dyDescent="0.25">
      <c r="B99" s="392"/>
      <c r="C99" s="335"/>
      <c r="D99" s="360"/>
      <c r="E99" s="372"/>
      <c r="F99" s="113" t="s">
        <v>1437</v>
      </c>
      <c r="G99" s="104" t="s">
        <v>69</v>
      </c>
      <c r="H99" s="60" t="s">
        <v>1293</v>
      </c>
      <c r="I99" s="356"/>
      <c r="J99" s="356"/>
      <c r="K99" s="356"/>
      <c r="L99" s="356"/>
      <c r="M99" s="356"/>
      <c r="N99" s="356"/>
      <c r="O99" s="350"/>
      <c r="P99" s="8"/>
      <c r="Q99" s="20"/>
      <c r="R99" s="20"/>
      <c r="S99" s="20"/>
      <c r="T99" s="20"/>
      <c r="U99" s="20"/>
      <c r="V99" s="20"/>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row>
    <row r="100" spans="2:228" s="9" customFormat="1" ht="75" customHeight="1" x14ac:dyDescent="0.25">
      <c r="B100" s="392"/>
      <c r="C100" s="335"/>
      <c r="D100" s="360"/>
      <c r="E100" s="372"/>
      <c r="F100" s="113" t="s">
        <v>1438</v>
      </c>
      <c r="G100" s="104" t="s">
        <v>69</v>
      </c>
      <c r="H100" s="127" t="s">
        <v>1528</v>
      </c>
      <c r="I100" s="356"/>
      <c r="J100" s="356"/>
      <c r="K100" s="356"/>
      <c r="L100" s="356"/>
      <c r="M100" s="356"/>
      <c r="N100" s="356"/>
      <c r="O100" s="350"/>
      <c r="P100" s="8"/>
      <c r="Q100" s="20"/>
      <c r="R100" s="20"/>
      <c r="S100" s="20"/>
      <c r="T100" s="20"/>
      <c r="U100" s="20"/>
      <c r="V100" s="20"/>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row>
    <row r="101" spans="2:228" s="9" customFormat="1" ht="68.25" customHeight="1" x14ac:dyDescent="0.25">
      <c r="B101" s="392"/>
      <c r="C101" s="335"/>
      <c r="D101" s="360"/>
      <c r="E101" s="372"/>
      <c r="F101" s="113" t="s">
        <v>1439</v>
      </c>
      <c r="G101" s="104" t="s">
        <v>69</v>
      </c>
      <c r="H101" s="127" t="s">
        <v>1530</v>
      </c>
      <c r="I101" s="356"/>
      <c r="J101" s="356"/>
      <c r="K101" s="356"/>
      <c r="L101" s="356"/>
      <c r="M101" s="356"/>
      <c r="N101" s="356"/>
      <c r="O101" s="350"/>
      <c r="P101" s="8"/>
      <c r="Q101" s="20"/>
      <c r="R101" s="20"/>
      <c r="S101" s="20"/>
      <c r="T101" s="20"/>
      <c r="U101" s="20"/>
      <c r="V101" s="20"/>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row>
    <row r="102" spans="2:228" s="9" customFormat="1" ht="111" customHeight="1" x14ac:dyDescent="0.25">
      <c r="B102" s="392"/>
      <c r="C102" s="335"/>
      <c r="D102" s="360"/>
      <c r="E102" s="372"/>
      <c r="F102" s="113" t="s">
        <v>1440</v>
      </c>
      <c r="G102" s="104" t="s">
        <v>69</v>
      </c>
      <c r="H102" s="127" t="s">
        <v>1531</v>
      </c>
      <c r="I102" s="356"/>
      <c r="J102" s="356"/>
      <c r="K102" s="356"/>
      <c r="L102" s="356"/>
      <c r="M102" s="356"/>
      <c r="N102" s="356"/>
      <c r="O102" s="350"/>
      <c r="P102" s="8"/>
      <c r="Q102" s="20"/>
      <c r="R102" s="20"/>
      <c r="S102" s="20"/>
      <c r="T102" s="20"/>
      <c r="U102" s="20"/>
      <c r="V102" s="20"/>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row>
    <row r="103" spans="2:228" s="9" customFormat="1" ht="72" customHeight="1" x14ac:dyDescent="0.25">
      <c r="B103" s="392"/>
      <c r="C103" s="335"/>
      <c r="D103" s="360"/>
      <c r="E103" s="372"/>
      <c r="F103" s="113" t="s">
        <v>1617</v>
      </c>
      <c r="G103" s="104" t="s">
        <v>69</v>
      </c>
      <c r="H103" s="60" t="s">
        <v>941</v>
      </c>
      <c r="I103" s="356"/>
      <c r="J103" s="356"/>
      <c r="K103" s="356"/>
      <c r="L103" s="356"/>
      <c r="M103" s="356"/>
      <c r="N103" s="356"/>
      <c r="O103" s="350"/>
      <c r="P103" s="8"/>
      <c r="Q103" s="20"/>
      <c r="R103" s="20"/>
      <c r="S103" s="20"/>
      <c r="T103" s="20"/>
      <c r="U103" s="20"/>
      <c r="V103" s="20"/>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row>
    <row r="104" spans="2:228" s="9" customFormat="1" ht="53.25" customHeight="1" x14ac:dyDescent="0.25">
      <c r="B104" s="392"/>
      <c r="C104" s="335"/>
      <c r="D104" s="360" t="s">
        <v>183</v>
      </c>
      <c r="E104" s="372" t="s">
        <v>19</v>
      </c>
      <c r="F104" s="113" t="s">
        <v>690</v>
      </c>
      <c r="G104" s="112" t="s">
        <v>23</v>
      </c>
      <c r="H104" s="112" t="s">
        <v>1009</v>
      </c>
      <c r="I104" s="256">
        <v>214376000</v>
      </c>
      <c r="J104" s="256">
        <v>214376000</v>
      </c>
      <c r="K104" s="256">
        <v>214376000</v>
      </c>
      <c r="L104" s="256">
        <v>214376000</v>
      </c>
      <c r="M104" s="256">
        <v>214376000</v>
      </c>
      <c r="N104" s="256">
        <v>214376000</v>
      </c>
      <c r="O104" s="353" t="s">
        <v>1436</v>
      </c>
      <c r="P104" s="8"/>
      <c r="Q104" s="16"/>
      <c r="R104" s="16"/>
      <c r="S104" s="16"/>
      <c r="T104" s="16"/>
      <c r="U104" s="16"/>
      <c r="V104" s="16"/>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row>
    <row r="105" spans="2:228" s="9" customFormat="1" ht="60" x14ac:dyDescent="0.25">
      <c r="B105" s="392"/>
      <c r="C105" s="335"/>
      <c r="D105" s="360"/>
      <c r="E105" s="372"/>
      <c r="F105" s="113" t="s">
        <v>1023</v>
      </c>
      <c r="G105" s="112" t="s">
        <v>23</v>
      </c>
      <c r="H105" s="127" t="s">
        <v>880</v>
      </c>
      <c r="I105" s="256"/>
      <c r="J105" s="256"/>
      <c r="K105" s="256"/>
      <c r="L105" s="256"/>
      <c r="M105" s="256"/>
      <c r="N105" s="256"/>
      <c r="O105" s="353"/>
      <c r="P105" s="8"/>
      <c r="Q105" s="16"/>
      <c r="R105" s="16"/>
      <c r="S105" s="16"/>
      <c r="T105" s="16"/>
      <c r="U105" s="16"/>
      <c r="V105" s="16"/>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row>
    <row r="106" spans="2:228" s="9" customFormat="1" ht="60" x14ac:dyDescent="0.25">
      <c r="B106" s="392"/>
      <c r="C106" s="335"/>
      <c r="D106" s="360"/>
      <c r="E106" s="372"/>
      <c r="F106" s="113" t="s">
        <v>1404</v>
      </c>
      <c r="G106" s="112" t="s">
        <v>69</v>
      </c>
      <c r="H106" s="127" t="s">
        <v>1525</v>
      </c>
      <c r="I106" s="256"/>
      <c r="J106" s="256"/>
      <c r="K106" s="256"/>
      <c r="L106" s="256"/>
      <c r="M106" s="256"/>
      <c r="N106" s="256"/>
      <c r="O106" s="353"/>
      <c r="P106" s="8"/>
      <c r="Q106" s="16"/>
      <c r="R106" s="16"/>
      <c r="S106" s="16"/>
      <c r="T106" s="16"/>
      <c r="U106" s="16"/>
      <c r="V106" s="16"/>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row>
    <row r="107" spans="2:228" s="9" customFormat="1" ht="45" x14ac:dyDescent="0.25">
      <c r="B107" s="392"/>
      <c r="C107" s="335"/>
      <c r="D107" s="360"/>
      <c r="E107" s="372"/>
      <c r="F107" s="113" t="s">
        <v>1011</v>
      </c>
      <c r="G107" s="104" t="s">
        <v>69</v>
      </c>
      <c r="H107" s="60" t="s">
        <v>1012</v>
      </c>
      <c r="I107" s="256"/>
      <c r="J107" s="256"/>
      <c r="K107" s="256"/>
      <c r="L107" s="256"/>
      <c r="M107" s="256"/>
      <c r="N107" s="256"/>
      <c r="O107" s="353"/>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row>
    <row r="108" spans="2:228" s="9" customFormat="1" ht="60.75" customHeight="1" x14ac:dyDescent="0.25">
      <c r="B108" s="392"/>
      <c r="C108" s="335"/>
      <c r="D108" s="360" t="s">
        <v>184</v>
      </c>
      <c r="E108" s="276" t="s">
        <v>19</v>
      </c>
      <c r="F108" s="113" t="s">
        <v>690</v>
      </c>
      <c r="G108" s="112" t="s">
        <v>23</v>
      </c>
      <c r="H108" s="112" t="s">
        <v>1009</v>
      </c>
      <c r="I108" s="256">
        <v>494893690.69999999</v>
      </c>
      <c r="J108" s="256">
        <v>494138893.51999998</v>
      </c>
      <c r="K108" s="256">
        <v>573936678.61000001</v>
      </c>
      <c r="L108" s="256">
        <v>510147500</v>
      </c>
      <c r="M108" s="256">
        <v>508521100</v>
      </c>
      <c r="N108" s="256">
        <v>508521100</v>
      </c>
      <c r="O108" s="257" t="s">
        <v>1695</v>
      </c>
      <c r="P108" s="8"/>
      <c r="Q108" s="32"/>
      <c r="R108" s="32"/>
      <c r="S108" s="32"/>
      <c r="T108" s="32"/>
      <c r="U108" s="32"/>
      <c r="V108" s="32"/>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row>
    <row r="109" spans="2:228" s="9" customFormat="1" ht="64.5" customHeight="1" x14ac:dyDescent="0.25">
      <c r="B109" s="392"/>
      <c r="C109" s="335"/>
      <c r="D109" s="360"/>
      <c r="E109" s="276"/>
      <c r="F109" s="113" t="s">
        <v>1010</v>
      </c>
      <c r="G109" s="112" t="s">
        <v>23</v>
      </c>
      <c r="H109" s="127" t="s">
        <v>880</v>
      </c>
      <c r="I109" s="256"/>
      <c r="J109" s="256"/>
      <c r="K109" s="256"/>
      <c r="L109" s="256"/>
      <c r="M109" s="256"/>
      <c r="N109" s="256"/>
      <c r="O109" s="257"/>
      <c r="P109" s="8"/>
      <c r="Q109" s="32"/>
      <c r="R109" s="32"/>
      <c r="S109" s="32"/>
      <c r="T109" s="39"/>
      <c r="U109" s="32"/>
      <c r="V109" s="39"/>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row>
    <row r="110" spans="2:228" s="9" customFormat="1" ht="60" x14ac:dyDescent="0.25">
      <c r="B110" s="392"/>
      <c r="C110" s="335"/>
      <c r="D110" s="360"/>
      <c r="E110" s="276"/>
      <c r="F110" s="113" t="s">
        <v>1404</v>
      </c>
      <c r="G110" s="112" t="s">
        <v>69</v>
      </c>
      <c r="H110" s="127" t="s">
        <v>1525</v>
      </c>
      <c r="I110" s="256"/>
      <c r="J110" s="256"/>
      <c r="K110" s="256"/>
      <c r="L110" s="256"/>
      <c r="M110" s="256"/>
      <c r="N110" s="256"/>
      <c r="O110" s="257"/>
      <c r="P110" s="8"/>
      <c r="Q110" s="32"/>
      <c r="R110" s="32"/>
      <c r="S110" s="32"/>
      <c r="T110" s="32"/>
      <c r="U110" s="32"/>
      <c r="V110" s="32"/>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row>
    <row r="111" spans="2:228" s="9" customFormat="1" ht="30" x14ac:dyDescent="0.25">
      <c r="B111" s="392"/>
      <c r="C111" s="335"/>
      <c r="D111" s="360"/>
      <c r="E111" s="276"/>
      <c r="F111" s="113" t="s">
        <v>604</v>
      </c>
      <c r="G111" s="112" t="s">
        <v>69</v>
      </c>
      <c r="H111" s="127" t="s">
        <v>1013</v>
      </c>
      <c r="I111" s="256"/>
      <c r="J111" s="256"/>
      <c r="K111" s="256"/>
      <c r="L111" s="256"/>
      <c r="M111" s="256"/>
      <c r="N111" s="256"/>
      <c r="O111" s="257"/>
      <c r="P111" s="8"/>
      <c r="Q111" s="32"/>
      <c r="R111" s="32"/>
      <c r="S111" s="32"/>
      <c r="T111" s="32"/>
      <c r="U111" s="32"/>
      <c r="V111" s="32"/>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row>
    <row r="112" spans="2:228" s="9" customFormat="1" ht="41.25" customHeight="1" x14ac:dyDescent="0.25">
      <c r="B112" s="392"/>
      <c r="C112" s="335"/>
      <c r="D112" s="360"/>
      <c r="E112" s="276"/>
      <c r="F112" s="113" t="s">
        <v>603</v>
      </c>
      <c r="G112" s="166" t="s">
        <v>69</v>
      </c>
      <c r="H112" s="127" t="s">
        <v>373</v>
      </c>
      <c r="I112" s="256"/>
      <c r="J112" s="256"/>
      <c r="K112" s="256"/>
      <c r="L112" s="256"/>
      <c r="M112" s="256"/>
      <c r="N112" s="256"/>
      <c r="O112" s="257"/>
      <c r="P112" s="8"/>
      <c r="Q112" s="32"/>
      <c r="R112" s="32"/>
      <c r="S112" s="32"/>
      <c r="T112" s="32"/>
      <c r="U112" s="32"/>
      <c r="V112" s="32"/>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row>
    <row r="113" spans="2:228" s="9" customFormat="1" ht="45" x14ac:dyDescent="0.25">
      <c r="B113" s="392"/>
      <c r="C113" s="335"/>
      <c r="D113" s="360"/>
      <c r="E113" s="276"/>
      <c r="F113" s="113" t="s">
        <v>691</v>
      </c>
      <c r="G113" s="112" t="s">
        <v>69</v>
      </c>
      <c r="H113" s="127" t="s">
        <v>600</v>
      </c>
      <c r="I113" s="256"/>
      <c r="J113" s="256"/>
      <c r="K113" s="256"/>
      <c r="L113" s="256"/>
      <c r="M113" s="256"/>
      <c r="N113" s="256"/>
      <c r="O113" s="257"/>
      <c r="P113" s="8"/>
      <c r="Q113" s="32"/>
      <c r="R113" s="32"/>
      <c r="S113" s="32"/>
      <c r="T113" s="32"/>
      <c r="U113" s="32"/>
      <c r="V113" s="32"/>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row>
    <row r="114" spans="2:228" s="9" customFormat="1" ht="45" x14ac:dyDescent="0.25">
      <c r="B114" s="392"/>
      <c r="C114" s="335"/>
      <c r="D114" s="360"/>
      <c r="E114" s="276"/>
      <c r="F114" s="113" t="s">
        <v>968</v>
      </c>
      <c r="G114" s="112" t="s">
        <v>69</v>
      </c>
      <c r="H114" s="127" t="s">
        <v>1021</v>
      </c>
      <c r="I114" s="256"/>
      <c r="J114" s="256"/>
      <c r="K114" s="256"/>
      <c r="L114" s="256"/>
      <c r="M114" s="256"/>
      <c r="N114" s="256"/>
      <c r="O114" s="257"/>
      <c r="P114" s="8"/>
      <c r="Q114" s="16"/>
      <c r="R114" s="16"/>
      <c r="S114" s="16"/>
      <c r="T114" s="16"/>
      <c r="U114" s="16"/>
      <c r="V114" s="16"/>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row>
    <row r="115" spans="2:228" s="9" customFormat="1" ht="48" customHeight="1" x14ac:dyDescent="0.25">
      <c r="B115" s="392"/>
      <c r="C115" s="335"/>
      <c r="D115" s="360"/>
      <c r="E115" s="276"/>
      <c r="F115" s="103" t="s">
        <v>1335</v>
      </c>
      <c r="G115" s="104" t="s">
        <v>17</v>
      </c>
      <c r="H115" s="126" t="s">
        <v>1532</v>
      </c>
      <c r="I115" s="256"/>
      <c r="J115" s="256"/>
      <c r="K115" s="256"/>
      <c r="L115" s="256"/>
      <c r="M115" s="256"/>
      <c r="N115" s="256"/>
      <c r="O115" s="257"/>
      <c r="P115" s="8"/>
      <c r="Q115" s="16"/>
      <c r="R115" s="16"/>
      <c r="S115" s="16"/>
      <c r="T115" s="16"/>
      <c r="U115" s="16"/>
      <c r="V115" s="16"/>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row>
    <row r="116" spans="2:228" s="9" customFormat="1" ht="30" x14ac:dyDescent="0.25">
      <c r="B116" s="392"/>
      <c r="C116" s="335"/>
      <c r="D116" s="360"/>
      <c r="E116" s="276"/>
      <c r="F116" s="113" t="s">
        <v>96</v>
      </c>
      <c r="G116" s="112" t="s">
        <v>69</v>
      </c>
      <c r="H116" s="74" t="s">
        <v>376</v>
      </c>
      <c r="I116" s="256"/>
      <c r="J116" s="256"/>
      <c r="K116" s="256"/>
      <c r="L116" s="256"/>
      <c r="M116" s="256"/>
      <c r="N116" s="256"/>
      <c r="O116" s="257"/>
      <c r="P116" s="8"/>
      <c r="Q116" s="8"/>
      <c r="R116" s="31"/>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row>
    <row r="117" spans="2:228" s="9" customFormat="1" ht="60" x14ac:dyDescent="0.25">
      <c r="B117" s="281"/>
      <c r="C117" s="255"/>
      <c r="D117" s="363" t="s">
        <v>185</v>
      </c>
      <c r="E117" s="367">
        <v>409</v>
      </c>
      <c r="F117" s="103" t="s">
        <v>692</v>
      </c>
      <c r="G117" s="104" t="s">
        <v>69</v>
      </c>
      <c r="H117" s="104" t="s">
        <v>1533</v>
      </c>
      <c r="I117" s="263">
        <v>19011666.670000002</v>
      </c>
      <c r="J117" s="263">
        <v>19010561.68</v>
      </c>
      <c r="K117" s="263">
        <v>328747474.73000002</v>
      </c>
      <c r="L117" s="263">
        <v>389427810.52999997</v>
      </c>
      <c r="M117" s="263">
        <v>396070110.11000001</v>
      </c>
      <c r="N117" s="263">
        <v>331560200</v>
      </c>
      <c r="O117" s="354" t="s">
        <v>1686</v>
      </c>
      <c r="P117" s="8"/>
      <c r="Q117" s="16"/>
      <c r="R117" s="16"/>
      <c r="S117" s="16"/>
      <c r="T117" s="16"/>
      <c r="U117" s="16"/>
      <c r="V117" s="16"/>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row>
    <row r="118" spans="2:228" s="9" customFormat="1" ht="60" x14ac:dyDescent="0.25">
      <c r="B118" s="281"/>
      <c r="C118" s="255"/>
      <c r="D118" s="287"/>
      <c r="E118" s="368"/>
      <c r="F118" s="113" t="s">
        <v>1010</v>
      </c>
      <c r="G118" s="112" t="s">
        <v>23</v>
      </c>
      <c r="H118" s="127" t="s">
        <v>880</v>
      </c>
      <c r="I118" s="277"/>
      <c r="J118" s="277"/>
      <c r="K118" s="277"/>
      <c r="L118" s="277"/>
      <c r="M118" s="277"/>
      <c r="N118" s="277"/>
      <c r="O118" s="311"/>
      <c r="P118" s="8"/>
      <c r="Q118" s="16"/>
      <c r="R118" s="16"/>
      <c r="S118" s="16"/>
      <c r="T118" s="16"/>
      <c r="U118" s="16"/>
      <c r="V118" s="16"/>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row>
    <row r="119" spans="2:228" s="9" customFormat="1" ht="60" x14ac:dyDescent="0.25">
      <c r="B119" s="281"/>
      <c r="C119" s="255"/>
      <c r="D119" s="287"/>
      <c r="E119" s="368"/>
      <c r="F119" s="113" t="s">
        <v>1404</v>
      </c>
      <c r="G119" s="112" t="s">
        <v>69</v>
      </c>
      <c r="H119" s="127" t="s">
        <v>1525</v>
      </c>
      <c r="I119" s="277"/>
      <c r="J119" s="277"/>
      <c r="K119" s="277"/>
      <c r="L119" s="277"/>
      <c r="M119" s="277"/>
      <c r="N119" s="277"/>
      <c r="O119" s="311"/>
      <c r="P119" s="8"/>
      <c r="Q119" s="16"/>
      <c r="R119" s="16"/>
      <c r="S119" s="16"/>
      <c r="T119" s="16"/>
      <c r="U119" s="16"/>
      <c r="V119" s="16"/>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row>
    <row r="120" spans="2:228" s="9" customFormat="1" ht="60" x14ac:dyDescent="0.25">
      <c r="B120" s="281"/>
      <c r="C120" s="255"/>
      <c r="D120" s="287"/>
      <c r="E120" s="368"/>
      <c r="F120" s="113" t="s">
        <v>603</v>
      </c>
      <c r="G120" s="112" t="s">
        <v>522</v>
      </c>
      <c r="H120" s="127" t="s">
        <v>373</v>
      </c>
      <c r="I120" s="277"/>
      <c r="J120" s="277"/>
      <c r="K120" s="277"/>
      <c r="L120" s="277"/>
      <c r="M120" s="277"/>
      <c r="N120" s="277"/>
      <c r="O120" s="311"/>
      <c r="P120" s="8"/>
      <c r="Q120" s="35"/>
      <c r="R120" s="35"/>
      <c r="S120" s="35"/>
      <c r="T120" s="35"/>
      <c r="U120" s="35"/>
      <c r="V120" s="35"/>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row>
    <row r="121" spans="2:228" s="9" customFormat="1" ht="108.75" customHeight="1" x14ac:dyDescent="0.25">
      <c r="B121" s="281"/>
      <c r="C121" s="255"/>
      <c r="D121" s="269"/>
      <c r="E121" s="369"/>
      <c r="F121" s="113" t="s">
        <v>1420</v>
      </c>
      <c r="G121" s="112" t="s">
        <v>23</v>
      </c>
      <c r="H121" s="112" t="s">
        <v>1041</v>
      </c>
      <c r="I121" s="264"/>
      <c r="J121" s="264"/>
      <c r="K121" s="264"/>
      <c r="L121" s="264"/>
      <c r="M121" s="264"/>
      <c r="N121" s="264"/>
      <c r="O121" s="307"/>
      <c r="Q121" s="16"/>
      <c r="R121" s="16"/>
      <c r="S121" s="16"/>
      <c r="T121" s="16"/>
      <c r="U121" s="16"/>
      <c r="V121" s="16"/>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row>
    <row r="122" spans="2:228" s="9" customFormat="1" ht="38.25" customHeight="1" x14ac:dyDescent="0.25">
      <c r="B122" s="309" t="s">
        <v>226</v>
      </c>
      <c r="C122" s="388" t="s">
        <v>74</v>
      </c>
      <c r="D122" s="360" t="s">
        <v>173</v>
      </c>
      <c r="E122" s="280" t="s">
        <v>644</v>
      </c>
      <c r="F122" s="103" t="s">
        <v>125</v>
      </c>
      <c r="G122" s="104" t="s">
        <v>339</v>
      </c>
      <c r="H122" s="104" t="s">
        <v>326</v>
      </c>
      <c r="I122" s="301">
        <f t="shared" ref="I122:N122" si="8">I124+I128+I133+I142</f>
        <v>49756260.219999999</v>
      </c>
      <c r="J122" s="301">
        <f t="shared" si="8"/>
        <v>45883040.049999997</v>
      </c>
      <c r="K122" s="301">
        <f t="shared" si="8"/>
        <v>37527382.640000001</v>
      </c>
      <c r="L122" s="301">
        <f t="shared" si="8"/>
        <v>35889200</v>
      </c>
      <c r="M122" s="301">
        <f t="shared" si="8"/>
        <v>34313800</v>
      </c>
      <c r="N122" s="301">
        <f t="shared" si="8"/>
        <v>32875500</v>
      </c>
      <c r="O122" s="257"/>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row>
    <row r="123" spans="2:228" s="9" customFormat="1" ht="32.25" customHeight="1" x14ac:dyDescent="0.25">
      <c r="B123" s="309"/>
      <c r="C123" s="388"/>
      <c r="D123" s="360"/>
      <c r="E123" s="280"/>
      <c r="F123" s="91" t="s">
        <v>68</v>
      </c>
      <c r="G123" s="92"/>
      <c r="H123" s="92"/>
      <c r="I123" s="301"/>
      <c r="J123" s="301"/>
      <c r="K123" s="301"/>
      <c r="L123" s="301"/>
      <c r="M123" s="301"/>
      <c r="N123" s="301"/>
      <c r="O123" s="255"/>
      <c r="P123" s="8"/>
      <c r="Q123" s="16"/>
      <c r="R123" s="16"/>
      <c r="S123" s="16"/>
      <c r="T123" s="16"/>
      <c r="U123" s="16"/>
      <c r="V123" s="16"/>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row>
    <row r="124" spans="2:228" s="9" customFormat="1" ht="45" x14ac:dyDescent="0.25">
      <c r="B124" s="309"/>
      <c r="C124" s="388"/>
      <c r="D124" s="360" t="s">
        <v>174</v>
      </c>
      <c r="E124" s="276" t="s">
        <v>21</v>
      </c>
      <c r="F124" s="103" t="s">
        <v>50</v>
      </c>
      <c r="G124" s="104" t="s">
        <v>69</v>
      </c>
      <c r="H124" s="104" t="s">
        <v>374</v>
      </c>
      <c r="I124" s="256">
        <v>179034.41</v>
      </c>
      <c r="J124" s="256">
        <v>102218.69</v>
      </c>
      <c r="K124" s="256">
        <v>328400</v>
      </c>
      <c r="L124" s="256">
        <v>328400</v>
      </c>
      <c r="M124" s="256">
        <v>328400</v>
      </c>
      <c r="N124" s="256">
        <v>328400</v>
      </c>
      <c r="O124" s="257" t="s">
        <v>1452</v>
      </c>
      <c r="P124" s="8"/>
      <c r="Q124" s="20"/>
      <c r="R124" s="20"/>
      <c r="S124" s="20"/>
      <c r="T124" s="20"/>
      <c r="U124" s="20"/>
      <c r="V124" s="20"/>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row>
    <row r="125" spans="2:228" s="9" customFormat="1" ht="45" x14ac:dyDescent="0.25">
      <c r="B125" s="309"/>
      <c r="C125" s="388"/>
      <c r="D125" s="360"/>
      <c r="E125" s="276"/>
      <c r="F125" s="113" t="s">
        <v>690</v>
      </c>
      <c r="G125" s="112" t="s">
        <v>23</v>
      </c>
      <c r="H125" s="112" t="s">
        <v>1009</v>
      </c>
      <c r="I125" s="256"/>
      <c r="J125" s="256"/>
      <c r="K125" s="256"/>
      <c r="L125" s="256"/>
      <c r="M125" s="256"/>
      <c r="N125" s="256"/>
      <c r="O125" s="257"/>
      <c r="P125" s="8"/>
      <c r="Q125" s="16"/>
      <c r="R125" s="16"/>
      <c r="S125" s="16"/>
      <c r="T125" s="16"/>
      <c r="U125" s="16"/>
      <c r="V125" s="16"/>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row>
    <row r="126" spans="2:228" s="9" customFormat="1" ht="60" x14ac:dyDescent="0.25">
      <c r="B126" s="309"/>
      <c r="C126" s="388"/>
      <c r="D126" s="360"/>
      <c r="E126" s="276"/>
      <c r="F126" s="113" t="s">
        <v>1023</v>
      </c>
      <c r="G126" s="112" t="s">
        <v>23</v>
      </c>
      <c r="H126" s="127" t="s">
        <v>880</v>
      </c>
      <c r="I126" s="256"/>
      <c r="J126" s="256"/>
      <c r="K126" s="256"/>
      <c r="L126" s="256"/>
      <c r="M126" s="256"/>
      <c r="N126" s="256"/>
      <c r="O126" s="257"/>
      <c r="P126" s="8"/>
      <c r="Q126" s="16"/>
      <c r="R126" s="16"/>
      <c r="S126" s="16"/>
      <c r="T126" s="16"/>
      <c r="U126" s="16"/>
      <c r="V126" s="16"/>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row>
    <row r="127" spans="2:228" s="9" customFormat="1" ht="60" x14ac:dyDescent="0.25">
      <c r="B127" s="309"/>
      <c r="C127" s="388"/>
      <c r="D127" s="360"/>
      <c r="E127" s="276"/>
      <c r="F127" s="113" t="s">
        <v>1404</v>
      </c>
      <c r="G127" s="112" t="s">
        <v>69</v>
      </c>
      <c r="H127" s="127" t="s">
        <v>1525</v>
      </c>
      <c r="I127" s="256"/>
      <c r="J127" s="256"/>
      <c r="K127" s="256"/>
      <c r="L127" s="256"/>
      <c r="M127" s="256"/>
      <c r="N127" s="256"/>
      <c r="O127" s="257"/>
      <c r="P127" s="8"/>
      <c r="Q127" s="20"/>
      <c r="R127" s="20"/>
      <c r="S127" s="20"/>
      <c r="T127" s="20"/>
      <c r="U127" s="20"/>
      <c r="V127" s="20"/>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row>
    <row r="128" spans="2:228" s="8" customFormat="1" ht="45" x14ac:dyDescent="0.25">
      <c r="B128" s="309"/>
      <c r="C128" s="388"/>
      <c r="D128" s="360" t="s">
        <v>175</v>
      </c>
      <c r="E128" s="276" t="s">
        <v>21</v>
      </c>
      <c r="F128" s="113" t="s">
        <v>246</v>
      </c>
      <c r="G128" s="112" t="s">
        <v>23</v>
      </c>
      <c r="H128" s="127" t="s">
        <v>382</v>
      </c>
      <c r="I128" s="256">
        <v>13655738.49</v>
      </c>
      <c r="J128" s="256">
        <v>13447877.26</v>
      </c>
      <c r="K128" s="256">
        <v>7652178.8300000001</v>
      </c>
      <c r="L128" s="256">
        <v>5547100</v>
      </c>
      <c r="M128" s="256">
        <v>5547100</v>
      </c>
      <c r="N128" s="256">
        <v>5547100</v>
      </c>
      <c r="O128" s="257" t="s">
        <v>1620</v>
      </c>
      <c r="Q128" s="20"/>
      <c r="R128" s="20"/>
      <c r="S128" s="20"/>
      <c r="T128" s="20"/>
      <c r="U128" s="20"/>
      <c r="V128" s="20"/>
    </row>
    <row r="129" spans="2:228" s="9" customFormat="1" ht="45" x14ac:dyDescent="0.25">
      <c r="B129" s="309"/>
      <c r="C129" s="388"/>
      <c r="D129" s="281"/>
      <c r="E129" s="281"/>
      <c r="F129" s="113" t="s">
        <v>722</v>
      </c>
      <c r="G129" s="112" t="s">
        <v>23</v>
      </c>
      <c r="H129" s="104" t="s">
        <v>693</v>
      </c>
      <c r="I129" s="258"/>
      <c r="J129" s="258"/>
      <c r="K129" s="258"/>
      <c r="L129" s="258"/>
      <c r="M129" s="258"/>
      <c r="N129" s="258"/>
      <c r="O129" s="254"/>
      <c r="P129" s="8"/>
      <c r="Q129" s="16"/>
      <c r="R129" s="16"/>
      <c r="S129" s="16"/>
      <c r="T129" s="16"/>
      <c r="U129" s="16"/>
      <c r="V129" s="16"/>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row>
    <row r="130" spans="2:228" s="9" customFormat="1" ht="45" x14ac:dyDescent="0.25">
      <c r="B130" s="309"/>
      <c r="C130" s="388"/>
      <c r="D130" s="281"/>
      <c r="E130" s="281"/>
      <c r="F130" s="113" t="s">
        <v>690</v>
      </c>
      <c r="G130" s="112" t="s">
        <v>23</v>
      </c>
      <c r="H130" s="112" t="s">
        <v>1009</v>
      </c>
      <c r="I130" s="258"/>
      <c r="J130" s="258"/>
      <c r="K130" s="258"/>
      <c r="L130" s="258"/>
      <c r="M130" s="258"/>
      <c r="N130" s="258"/>
      <c r="O130" s="254"/>
      <c r="P130" s="8"/>
      <c r="Q130" s="16"/>
      <c r="R130" s="16"/>
      <c r="S130" s="16"/>
      <c r="T130" s="16"/>
      <c r="U130" s="16"/>
      <c r="V130" s="16"/>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row>
    <row r="131" spans="2:228" s="9" customFormat="1" ht="59.45" customHeight="1" x14ac:dyDescent="0.25">
      <c r="B131" s="309"/>
      <c r="C131" s="388"/>
      <c r="D131" s="281"/>
      <c r="E131" s="281"/>
      <c r="F131" s="113" t="s">
        <v>1023</v>
      </c>
      <c r="G131" s="112" t="s">
        <v>23</v>
      </c>
      <c r="H131" s="127" t="s">
        <v>880</v>
      </c>
      <c r="I131" s="258"/>
      <c r="J131" s="258"/>
      <c r="K131" s="258"/>
      <c r="L131" s="258"/>
      <c r="M131" s="258"/>
      <c r="N131" s="258"/>
      <c r="O131" s="254"/>
      <c r="P131" s="8"/>
      <c r="Q131" s="16"/>
      <c r="R131" s="16"/>
      <c r="S131" s="16"/>
      <c r="T131" s="16"/>
      <c r="U131" s="16"/>
      <c r="V131" s="16"/>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row>
    <row r="132" spans="2:228" s="9" customFormat="1" ht="55.9" customHeight="1" x14ac:dyDescent="0.25">
      <c r="B132" s="309"/>
      <c r="C132" s="388"/>
      <c r="D132" s="281"/>
      <c r="E132" s="281"/>
      <c r="F132" s="113" t="s">
        <v>1404</v>
      </c>
      <c r="G132" s="112" t="s">
        <v>69</v>
      </c>
      <c r="H132" s="127" t="s">
        <v>1525</v>
      </c>
      <c r="I132" s="258"/>
      <c r="J132" s="258"/>
      <c r="K132" s="258"/>
      <c r="L132" s="258"/>
      <c r="M132" s="258"/>
      <c r="N132" s="258"/>
      <c r="O132" s="254"/>
      <c r="P132" s="8"/>
      <c r="Q132" s="16"/>
      <c r="R132" s="16"/>
      <c r="S132" s="16"/>
      <c r="T132" s="16"/>
      <c r="U132" s="16"/>
      <c r="V132" s="16"/>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row>
    <row r="133" spans="2:228" s="9" customFormat="1" ht="60" x14ac:dyDescent="0.25">
      <c r="B133" s="309"/>
      <c r="C133" s="388"/>
      <c r="D133" s="360" t="s">
        <v>333</v>
      </c>
      <c r="E133" s="276" t="s">
        <v>22</v>
      </c>
      <c r="F133" s="47" t="s">
        <v>1042</v>
      </c>
      <c r="G133" s="148" t="s">
        <v>69</v>
      </c>
      <c r="H133" s="153" t="s">
        <v>823</v>
      </c>
      <c r="I133" s="256">
        <v>5803150.5099999998</v>
      </c>
      <c r="J133" s="256">
        <v>5790292.9100000001</v>
      </c>
      <c r="K133" s="256">
        <v>7923782.6399999997</v>
      </c>
      <c r="L133" s="256">
        <v>5837000</v>
      </c>
      <c r="M133" s="256">
        <v>5562100</v>
      </c>
      <c r="N133" s="256">
        <v>5424200</v>
      </c>
      <c r="O133" s="257" t="s">
        <v>237</v>
      </c>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row>
    <row r="134" spans="2:228" s="9" customFormat="1" ht="58.5" customHeight="1" x14ac:dyDescent="0.25">
      <c r="B134" s="309"/>
      <c r="C134" s="388"/>
      <c r="D134" s="360"/>
      <c r="E134" s="276"/>
      <c r="F134" s="147" t="s">
        <v>642</v>
      </c>
      <c r="G134" s="148" t="s">
        <v>69</v>
      </c>
      <c r="H134" s="148" t="s">
        <v>723</v>
      </c>
      <c r="I134" s="256"/>
      <c r="J134" s="256"/>
      <c r="K134" s="256"/>
      <c r="L134" s="256"/>
      <c r="M134" s="256"/>
      <c r="N134" s="256"/>
      <c r="O134" s="257"/>
      <c r="P134" s="8"/>
      <c r="Q134" s="20"/>
      <c r="R134" s="16"/>
      <c r="S134" s="20"/>
      <c r="T134" s="20"/>
      <c r="U134" s="20"/>
      <c r="V134" s="20"/>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row>
    <row r="135" spans="2:228" s="9" customFormat="1" ht="58.5" customHeight="1" x14ac:dyDescent="0.25">
      <c r="B135" s="309"/>
      <c r="C135" s="388"/>
      <c r="D135" s="360"/>
      <c r="E135" s="276"/>
      <c r="F135" s="147" t="s">
        <v>1618</v>
      </c>
      <c r="G135" s="148" t="s">
        <v>69</v>
      </c>
      <c r="H135" s="148" t="s">
        <v>1619</v>
      </c>
      <c r="I135" s="256"/>
      <c r="J135" s="256"/>
      <c r="K135" s="256"/>
      <c r="L135" s="256"/>
      <c r="M135" s="256"/>
      <c r="N135" s="256"/>
      <c r="O135" s="257"/>
      <c r="P135" s="8"/>
      <c r="Q135" s="20"/>
      <c r="R135" s="16"/>
      <c r="S135" s="20"/>
      <c r="T135" s="20"/>
      <c r="U135" s="20"/>
      <c r="V135" s="20"/>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row>
    <row r="136" spans="2:228" s="9" customFormat="1" ht="30" x14ac:dyDescent="0.25">
      <c r="B136" s="309"/>
      <c r="C136" s="388"/>
      <c r="D136" s="360"/>
      <c r="E136" s="276"/>
      <c r="F136" s="47" t="s">
        <v>1406</v>
      </c>
      <c r="G136" s="165" t="s">
        <v>23</v>
      </c>
      <c r="H136" s="149" t="s">
        <v>1534</v>
      </c>
      <c r="I136" s="256"/>
      <c r="J136" s="256"/>
      <c r="K136" s="256"/>
      <c r="L136" s="256"/>
      <c r="M136" s="256"/>
      <c r="N136" s="256"/>
      <c r="O136" s="257"/>
      <c r="P136" s="8"/>
      <c r="Q136" s="16"/>
      <c r="R136" s="16"/>
      <c r="S136" s="16"/>
      <c r="T136" s="16"/>
      <c r="U136" s="16"/>
      <c r="V136" s="16"/>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row>
    <row r="137" spans="2:228" s="9" customFormat="1" ht="60" x14ac:dyDescent="0.25">
      <c r="B137" s="309"/>
      <c r="C137" s="388"/>
      <c r="D137" s="360"/>
      <c r="E137" s="276"/>
      <c r="F137" s="47" t="s">
        <v>821</v>
      </c>
      <c r="G137" s="148" t="s">
        <v>69</v>
      </c>
      <c r="H137" s="153" t="s">
        <v>822</v>
      </c>
      <c r="I137" s="256"/>
      <c r="J137" s="256"/>
      <c r="K137" s="256"/>
      <c r="L137" s="256"/>
      <c r="M137" s="256"/>
      <c r="N137" s="256"/>
      <c r="O137" s="257"/>
      <c r="P137" s="8"/>
      <c r="Q137" s="16"/>
      <c r="R137" s="16"/>
      <c r="S137" s="16"/>
      <c r="T137" s="16"/>
      <c r="U137" s="16"/>
      <c r="V137" s="16"/>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row>
    <row r="138" spans="2:228" s="9" customFormat="1" ht="45" customHeight="1" x14ac:dyDescent="0.25">
      <c r="B138" s="309"/>
      <c r="C138" s="388"/>
      <c r="D138" s="360"/>
      <c r="E138" s="276"/>
      <c r="F138" s="47" t="s">
        <v>669</v>
      </c>
      <c r="G138" s="148" t="s">
        <v>69</v>
      </c>
      <c r="H138" s="145" t="s">
        <v>1535</v>
      </c>
      <c r="I138" s="256"/>
      <c r="J138" s="256"/>
      <c r="K138" s="256"/>
      <c r="L138" s="256"/>
      <c r="M138" s="256"/>
      <c r="N138" s="256"/>
      <c r="O138" s="257"/>
      <c r="P138" s="8"/>
      <c r="Q138" s="20"/>
      <c r="R138" s="20"/>
      <c r="S138" s="20"/>
      <c r="T138" s="20"/>
      <c r="U138" s="20"/>
      <c r="V138" s="20"/>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row>
    <row r="139" spans="2:228" s="9" customFormat="1" ht="48" customHeight="1" x14ac:dyDescent="0.25">
      <c r="B139" s="309"/>
      <c r="C139" s="388"/>
      <c r="D139" s="360"/>
      <c r="E139" s="276"/>
      <c r="F139" s="47" t="s">
        <v>824</v>
      </c>
      <c r="G139" s="148" t="s">
        <v>69</v>
      </c>
      <c r="H139" s="153" t="s">
        <v>825</v>
      </c>
      <c r="I139" s="256"/>
      <c r="J139" s="256"/>
      <c r="K139" s="256"/>
      <c r="L139" s="256"/>
      <c r="M139" s="256"/>
      <c r="N139" s="256"/>
      <c r="O139" s="257"/>
      <c r="P139" s="8"/>
      <c r="Q139" s="20"/>
      <c r="R139" s="20"/>
      <c r="S139" s="20"/>
      <c r="T139" s="20"/>
      <c r="U139" s="20"/>
      <c r="V139" s="20"/>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row>
    <row r="140" spans="2:228" s="9" customFormat="1" ht="170.25" customHeight="1" x14ac:dyDescent="0.25">
      <c r="B140" s="309"/>
      <c r="C140" s="388"/>
      <c r="D140" s="360"/>
      <c r="E140" s="276"/>
      <c r="F140" s="47" t="s">
        <v>1407</v>
      </c>
      <c r="G140" s="165" t="s">
        <v>23</v>
      </c>
      <c r="H140" s="149" t="s">
        <v>1356</v>
      </c>
      <c r="I140" s="256"/>
      <c r="J140" s="256"/>
      <c r="K140" s="256"/>
      <c r="L140" s="256"/>
      <c r="M140" s="256"/>
      <c r="N140" s="256"/>
      <c r="O140" s="257"/>
      <c r="P140" s="8"/>
      <c r="Q140" s="20"/>
      <c r="R140" s="20"/>
      <c r="S140" s="20"/>
      <c r="T140" s="20"/>
      <c r="U140" s="20"/>
      <c r="V140" s="20"/>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row>
    <row r="141" spans="2:228" s="9" customFormat="1" ht="164.25" customHeight="1" x14ac:dyDescent="0.25">
      <c r="B141" s="309"/>
      <c r="C141" s="388"/>
      <c r="D141" s="360"/>
      <c r="E141" s="276"/>
      <c r="F141" s="47" t="s">
        <v>827</v>
      </c>
      <c r="G141" s="148" t="s">
        <v>69</v>
      </c>
      <c r="H141" s="153" t="s">
        <v>826</v>
      </c>
      <c r="I141" s="256"/>
      <c r="J141" s="256"/>
      <c r="K141" s="256"/>
      <c r="L141" s="256"/>
      <c r="M141" s="256"/>
      <c r="N141" s="256"/>
      <c r="O141" s="257"/>
      <c r="P141" s="8"/>
      <c r="Q141" s="20"/>
      <c r="R141" s="20"/>
      <c r="S141" s="20"/>
      <c r="T141" s="20"/>
      <c r="U141" s="20"/>
      <c r="V141" s="20"/>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row>
    <row r="142" spans="2:228" s="9" customFormat="1" ht="45" x14ac:dyDescent="0.25">
      <c r="B142" s="309"/>
      <c r="C142" s="388"/>
      <c r="D142" s="360" t="s">
        <v>334</v>
      </c>
      <c r="E142" s="276" t="s">
        <v>21</v>
      </c>
      <c r="F142" s="113" t="s">
        <v>690</v>
      </c>
      <c r="G142" s="112" t="s">
        <v>23</v>
      </c>
      <c r="H142" s="112" t="s">
        <v>1009</v>
      </c>
      <c r="I142" s="256">
        <v>30118336.809999999</v>
      </c>
      <c r="J142" s="256">
        <v>26542651.190000001</v>
      </c>
      <c r="K142" s="256">
        <v>21623021.170000002</v>
      </c>
      <c r="L142" s="256">
        <v>24176700</v>
      </c>
      <c r="M142" s="256">
        <v>22876200</v>
      </c>
      <c r="N142" s="256">
        <v>21575800</v>
      </c>
      <c r="O142" s="257" t="s">
        <v>523</v>
      </c>
      <c r="P142" s="8"/>
      <c r="Q142" s="16"/>
      <c r="R142" s="16"/>
      <c r="S142" s="16"/>
      <c r="T142" s="16"/>
      <c r="U142" s="16"/>
      <c r="V142" s="16"/>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row>
    <row r="143" spans="2:228" s="9" customFormat="1" ht="60" x14ac:dyDescent="0.25">
      <c r="B143" s="309"/>
      <c r="C143" s="388"/>
      <c r="D143" s="360"/>
      <c r="E143" s="276"/>
      <c r="F143" s="113" t="s">
        <v>1010</v>
      </c>
      <c r="G143" s="112" t="s">
        <v>23</v>
      </c>
      <c r="H143" s="127" t="s">
        <v>880</v>
      </c>
      <c r="I143" s="256"/>
      <c r="J143" s="256"/>
      <c r="K143" s="256"/>
      <c r="L143" s="256"/>
      <c r="M143" s="256"/>
      <c r="N143" s="256"/>
      <c r="O143" s="257"/>
      <c r="P143" s="8"/>
      <c r="Q143" s="16"/>
      <c r="R143" s="16"/>
      <c r="S143" s="16"/>
      <c r="T143" s="16"/>
      <c r="U143" s="16"/>
      <c r="V143" s="16"/>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row>
    <row r="144" spans="2:228" s="9" customFormat="1" ht="60" x14ac:dyDescent="0.25">
      <c r="B144" s="309"/>
      <c r="C144" s="388"/>
      <c r="D144" s="360"/>
      <c r="E144" s="276"/>
      <c r="F144" s="113" t="s">
        <v>1404</v>
      </c>
      <c r="G144" s="112" t="s">
        <v>69</v>
      </c>
      <c r="H144" s="127" t="s">
        <v>1525</v>
      </c>
      <c r="I144" s="256"/>
      <c r="J144" s="256"/>
      <c r="K144" s="256"/>
      <c r="L144" s="256"/>
      <c r="M144" s="256"/>
      <c r="N144" s="256"/>
      <c r="O144" s="257"/>
      <c r="P144" s="8"/>
      <c r="Q144" s="16"/>
      <c r="R144" s="16"/>
      <c r="S144" s="16"/>
      <c r="T144" s="16"/>
      <c r="U144" s="16"/>
      <c r="V144" s="16"/>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row>
    <row r="145" spans="2:228" s="9" customFormat="1" ht="45" x14ac:dyDescent="0.25">
      <c r="B145" s="309"/>
      <c r="C145" s="388"/>
      <c r="D145" s="360"/>
      <c r="E145" s="276"/>
      <c r="F145" s="114" t="s">
        <v>1134</v>
      </c>
      <c r="G145" s="104" t="s">
        <v>69</v>
      </c>
      <c r="H145" s="55" t="s">
        <v>524</v>
      </c>
      <c r="I145" s="256"/>
      <c r="J145" s="256"/>
      <c r="K145" s="256"/>
      <c r="L145" s="256"/>
      <c r="M145" s="256"/>
      <c r="N145" s="256"/>
      <c r="O145" s="257"/>
      <c r="P145" s="8"/>
      <c r="Q145" s="16"/>
      <c r="R145" s="16"/>
      <c r="S145" s="16"/>
      <c r="T145" s="16"/>
      <c r="U145" s="16"/>
      <c r="V145" s="16"/>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row>
    <row r="146" spans="2:228" s="9" customFormat="1" ht="42.75" customHeight="1" x14ac:dyDescent="0.25">
      <c r="B146" s="309" t="s">
        <v>227</v>
      </c>
      <c r="C146" s="323" t="s">
        <v>15</v>
      </c>
      <c r="D146" s="280" t="s">
        <v>549</v>
      </c>
      <c r="E146" s="276" t="s">
        <v>1019</v>
      </c>
      <c r="F146" s="103" t="s">
        <v>126</v>
      </c>
      <c r="G146" s="104" t="s">
        <v>340</v>
      </c>
      <c r="H146" s="104" t="s">
        <v>326</v>
      </c>
      <c r="I146" s="352">
        <f t="shared" ref="I146:N146" si="9">I148+I154+I166+I158+I163</f>
        <v>704626360.38</v>
      </c>
      <c r="J146" s="352">
        <f t="shared" si="9"/>
        <v>704626315.38</v>
      </c>
      <c r="K146" s="352">
        <f t="shared" si="9"/>
        <v>819977298.75</v>
      </c>
      <c r="L146" s="352">
        <f t="shared" si="9"/>
        <v>652891360</v>
      </c>
      <c r="M146" s="352">
        <f t="shared" si="9"/>
        <v>654157360</v>
      </c>
      <c r="N146" s="352">
        <f t="shared" si="9"/>
        <v>48631776</v>
      </c>
      <c r="O146" s="257"/>
      <c r="P146" s="8"/>
      <c r="Q146" s="16"/>
      <c r="R146" s="16"/>
      <c r="S146" s="16"/>
      <c r="T146" s="16"/>
      <c r="U146" s="16"/>
      <c r="V146" s="16"/>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row>
    <row r="147" spans="2:228" s="9" customFormat="1" ht="27" customHeight="1" x14ac:dyDescent="0.25">
      <c r="B147" s="309"/>
      <c r="C147" s="323"/>
      <c r="D147" s="281"/>
      <c r="E147" s="276"/>
      <c r="F147" s="91" t="s">
        <v>68</v>
      </c>
      <c r="G147" s="93"/>
      <c r="H147" s="93"/>
      <c r="I147" s="352"/>
      <c r="J147" s="352"/>
      <c r="K147" s="352"/>
      <c r="L147" s="352"/>
      <c r="M147" s="352"/>
      <c r="N147" s="352"/>
      <c r="O147" s="257"/>
      <c r="P147" s="8"/>
      <c r="Q147" s="20"/>
      <c r="R147" s="20"/>
      <c r="S147" s="20"/>
      <c r="T147" s="20"/>
      <c r="U147" s="20"/>
      <c r="V147" s="20"/>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row>
    <row r="148" spans="2:228" s="9" customFormat="1" ht="46.5" customHeight="1" x14ac:dyDescent="0.25">
      <c r="B148" s="309"/>
      <c r="C148" s="323"/>
      <c r="D148" s="280" t="s">
        <v>550</v>
      </c>
      <c r="E148" s="276" t="s">
        <v>103</v>
      </c>
      <c r="F148" s="113" t="s">
        <v>1043</v>
      </c>
      <c r="G148" s="112" t="s">
        <v>69</v>
      </c>
      <c r="H148" s="112" t="s">
        <v>783</v>
      </c>
      <c r="I148" s="256">
        <v>85985308</v>
      </c>
      <c r="J148" s="256">
        <v>85985263</v>
      </c>
      <c r="K148" s="256">
        <v>81965930</v>
      </c>
      <c r="L148" s="256">
        <v>52878360</v>
      </c>
      <c r="M148" s="256">
        <v>52878360</v>
      </c>
      <c r="N148" s="256">
        <v>48618776</v>
      </c>
      <c r="O148" s="257" t="s">
        <v>164</v>
      </c>
      <c r="P148" s="8"/>
      <c r="Q148" s="16"/>
      <c r="R148" s="16"/>
      <c r="S148" s="16"/>
      <c r="T148" s="16"/>
      <c r="U148" s="16"/>
      <c r="V148" s="16"/>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row>
    <row r="149" spans="2:228" s="9" customFormat="1" ht="60" x14ac:dyDescent="0.25">
      <c r="B149" s="309"/>
      <c r="C149" s="323"/>
      <c r="D149" s="280"/>
      <c r="E149" s="276"/>
      <c r="F149" s="113" t="s">
        <v>1107</v>
      </c>
      <c r="G149" s="112" t="s">
        <v>69</v>
      </c>
      <c r="H149" s="112" t="s">
        <v>971</v>
      </c>
      <c r="I149" s="256"/>
      <c r="J149" s="256"/>
      <c r="K149" s="256"/>
      <c r="L149" s="256"/>
      <c r="M149" s="256"/>
      <c r="N149" s="256"/>
      <c r="O149" s="257"/>
      <c r="P149" s="8"/>
      <c r="Q149" s="16"/>
      <c r="R149" s="16"/>
      <c r="S149" s="16"/>
      <c r="T149" s="16"/>
      <c r="U149" s="16"/>
      <c r="V149" s="16"/>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row>
    <row r="150" spans="2:228" s="9" customFormat="1" ht="60" x14ac:dyDescent="0.25">
      <c r="B150" s="309"/>
      <c r="C150" s="323"/>
      <c r="D150" s="280"/>
      <c r="E150" s="276"/>
      <c r="F150" s="113" t="s">
        <v>1446</v>
      </c>
      <c r="G150" s="112" t="s">
        <v>69</v>
      </c>
      <c r="H150" s="112" t="s">
        <v>1447</v>
      </c>
      <c r="I150" s="256"/>
      <c r="J150" s="256"/>
      <c r="K150" s="256"/>
      <c r="L150" s="256"/>
      <c r="M150" s="256"/>
      <c r="N150" s="256"/>
      <c r="O150" s="257"/>
      <c r="P150" s="8"/>
      <c r="Q150" s="16"/>
      <c r="R150" s="16"/>
      <c r="S150" s="16"/>
      <c r="T150" s="16"/>
      <c r="U150" s="16"/>
      <c r="V150" s="16"/>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row>
    <row r="151" spans="2:228" s="9" customFormat="1" ht="60" x14ac:dyDescent="0.25">
      <c r="B151" s="309"/>
      <c r="C151" s="323"/>
      <c r="D151" s="280"/>
      <c r="E151" s="276"/>
      <c r="F151" s="113" t="s">
        <v>1024</v>
      </c>
      <c r="G151" s="112" t="s">
        <v>69</v>
      </c>
      <c r="H151" s="112" t="s">
        <v>1016</v>
      </c>
      <c r="I151" s="256"/>
      <c r="J151" s="256"/>
      <c r="K151" s="256"/>
      <c r="L151" s="256"/>
      <c r="M151" s="256"/>
      <c r="N151" s="256"/>
      <c r="O151" s="257"/>
      <c r="P151" s="8"/>
      <c r="Q151" s="16"/>
      <c r="R151" s="16"/>
      <c r="S151" s="16"/>
      <c r="T151" s="16"/>
      <c r="U151" s="16"/>
      <c r="V151" s="16"/>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row>
    <row r="152" spans="2:228" s="9" customFormat="1" ht="60" x14ac:dyDescent="0.25">
      <c r="B152" s="309"/>
      <c r="C152" s="323"/>
      <c r="D152" s="280"/>
      <c r="E152" s="276"/>
      <c r="F152" s="114" t="s">
        <v>418</v>
      </c>
      <c r="G152" s="112" t="s">
        <v>69</v>
      </c>
      <c r="H152" s="116" t="s">
        <v>419</v>
      </c>
      <c r="I152" s="256"/>
      <c r="J152" s="256"/>
      <c r="K152" s="256"/>
      <c r="L152" s="256"/>
      <c r="M152" s="256"/>
      <c r="N152" s="256"/>
      <c r="O152" s="257"/>
      <c r="P152" s="8"/>
      <c r="Q152" s="16"/>
      <c r="R152" s="16"/>
      <c r="S152" s="16"/>
      <c r="T152" s="16"/>
      <c r="U152" s="16"/>
      <c r="V152" s="16"/>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row>
    <row r="153" spans="2:228" s="9" customFormat="1" ht="60" x14ac:dyDescent="0.25">
      <c r="B153" s="309"/>
      <c r="C153" s="323"/>
      <c r="D153" s="280"/>
      <c r="E153" s="276"/>
      <c r="F153" s="114" t="s">
        <v>418</v>
      </c>
      <c r="G153" s="112" t="s">
        <v>69</v>
      </c>
      <c r="H153" s="116" t="s">
        <v>419</v>
      </c>
      <c r="I153" s="256"/>
      <c r="J153" s="256"/>
      <c r="K153" s="256"/>
      <c r="L153" s="256"/>
      <c r="M153" s="256"/>
      <c r="N153" s="256"/>
      <c r="O153" s="257"/>
      <c r="P153" s="8"/>
      <c r="Q153" s="16"/>
      <c r="R153" s="16"/>
      <c r="S153" s="16"/>
      <c r="T153" s="16"/>
      <c r="U153" s="16"/>
      <c r="V153" s="16"/>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row>
    <row r="154" spans="2:228" s="9" customFormat="1" ht="51" customHeight="1" x14ac:dyDescent="0.25">
      <c r="B154" s="309"/>
      <c r="C154" s="323"/>
      <c r="D154" s="370" t="s">
        <v>551</v>
      </c>
      <c r="E154" s="284" t="s">
        <v>81</v>
      </c>
      <c r="F154" s="113" t="s">
        <v>670</v>
      </c>
      <c r="G154" s="112" t="s">
        <v>23</v>
      </c>
      <c r="H154" s="112" t="s">
        <v>783</v>
      </c>
      <c r="I154" s="263">
        <v>44641052.380000003</v>
      </c>
      <c r="J154" s="263">
        <v>44641052.380000003</v>
      </c>
      <c r="K154" s="263">
        <v>40000000</v>
      </c>
      <c r="L154" s="263">
        <v>0</v>
      </c>
      <c r="M154" s="263">
        <v>0</v>
      </c>
      <c r="N154" s="256">
        <v>0</v>
      </c>
      <c r="O154" s="257" t="s">
        <v>1015</v>
      </c>
      <c r="P154" s="8"/>
      <c r="Q154" s="16"/>
      <c r="R154" s="16"/>
      <c r="S154" s="16"/>
      <c r="T154" s="16"/>
      <c r="U154" s="16"/>
      <c r="V154" s="16"/>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row>
    <row r="155" spans="2:228" s="9" customFormat="1" ht="56.45" customHeight="1" x14ac:dyDescent="0.25">
      <c r="B155" s="309"/>
      <c r="C155" s="323"/>
      <c r="D155" s="375"/>
      <c r="E155" s="308"/>
      <c r="F155" s="114" t="s">
        <v>1408</v>
      </c>
      <c r="G155" s="112" t="s">
        <v>69</v>
      </c>
      <c r="H155" s="116" t="s">
        <v>971</v>
      </c>
      <c r="I155" s="277"/>
      <c r="J155" s="277"/>
      <c r="K155" s="277"/>
      <c r="L155" s="277"/>
      <c r="M155" s="277"/>
      <c r="N155" s="256"/>
      <c r="O155" s="257"/>
      <c r="P155" s="8"/>
      <c r="Q155" s="16"/>
      <c r="R155" s="16"/>
      <c r="S155" s="16"/>
      <c r="T155" s="16"/>
      <c r="U155" s="16"/>
      <c r="V155" s="16"/>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row>
    <row r="156" spans="2:228" s="9" customFormat="1" ht="60" x14ac:dyDescent="0.25">
      <c r="B156" s="309"/>
      <c r="C156" s="323"/>
      <c r="D156" s="375"/>
      <c r="E156" s="308"/>
      <c r="F156" s="114" t="s">
        <v>1108</v>
      </c>
      <c r="G156" s="112" t="s">
        <v>69</v>
      </c>
      <c r="H156" s="116" t="s">
        <v>1016</v>
      </c>
      <c r="I156" s="277"/>
      <c r="J156" s="277"/>
      <c r="K156" s="277"/>
      <c r="L156" s="277"/>
      <c r="M156" s="277"/>
      <c r="N156" s="256"/>
      <c r="O156" s="255"/>
      <c r="P156" s="8"/>
      <c r="Q156" s="16"/>
      <c r="R156" s="16"/>
      <c r="S156" s="16"/>
      <c r="T156" s="16"/>
      <c r="U156" s="16"/>
      <c r="V156" s="16"/>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row>
    <row r="157" spans="2:228" s="9" customFormat="1" ht="60" x14ac:dyDescent="0.25">
      <c r="B157" s="309"/>
      <c r="C157" s="323"/>
      <c r="D157" s="375"/>
      <c r="E157" s="308"/>
      <c r="F157" s="114" t="s">
        <v>1448</v>
      </c>
      <c r="G157" s="112" t="s">
        <v>69</v>
      </c>
      <c r="H157" s="116" t="s">
        <v>1449</v>
      </c>
      <c r="I157" s="277"/>
      <c r="J157" s="277"/>
      <c r="K157" s="277"/>
      <c r="L157" s="277"/>
      <c r="M157" s="277"/>
      <c r="N157" s="256"/>
      <c r="O157" s="255"/>
      <c r="P157" s="8"/>
      <c r="Q157" s="16"/>
      <c r="R157" s="16"/>
      <c r="S157" s="16"/>
      <c r="T157" s="16"/>
      <c r="U157" s="16"/>
      <c r="V157" s="16"/>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row>
    <row r="158" spans="2:228" s="9" customFormat="1" ht="45" x14ac:dyDescent="0.25">
      <c r="B158" s="309"/>
      <c r="C158" s="323"/>
      <c r="D158" s="373" t="s">
        <v>972</v>
      </c>
      <c r="E158" s="281" t="s">
        <v>63</v>
      </c>
      <c r="F158" s="113" t="s">
        <v>1018</v>
      </c>
      <c r="G158" s="112" t="s">
        <v>69</v>
      </c>
      <c r="H158" s="112" t="s">
        <v>975</v>
      </c>
      <c r="I158" s="256">
        <v>574000000</v>
      </c>
      <c r="J158" s="256">
        <v>574000000</v>
      </c>
      <c r="K158" s="256">
        <v>548000000</v>
      </c>
      <c r="L158" s="256">
        <v>600000000</v>
      </c>
      <c r="M158" s="256">
        <v>0</v>
      </c>
      <c r="N158" s="256">
        <v>0</v>
      </c>
      <c r="O158" s="255" t="s">
        <v>973</v>
      </c>
      <c r="P158" s="8"/>
      <c r="Q158" s="20"/>
      <c r="R158" s="20"/>
      <c r="S158" s="20"/>
      <c r="T158" s="20"/>
      <c r="U158" s="20"/>
      <c r="V158" s="20"/>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row>
    <row r="159" spans="2:228" s="9" customFormat="1" ht="45" x14ac:dyDescent="0.25">
      <c r="B159" s="309"/>
      <c r="C159" s="323"/>
      <c r="D159" s="373"/>
      <c r="E159" s="281"/>
      <c r="F159" s="146" t="s">
        <v>1296</v>
      </c>
      <c r="G159" s="145" t="s">
        <v>69</v>
      </c>
      <c r="H159" s="145" t="s">
        <v>1536</v>
      </c>
      <c r="I159" s="256"/>
      <c r="J159" s="256"/>
      <c r="K159" s="256"/>
      <c r="L159" s="256"/>
      <c r="M159" s="256"/>
      <c r="N159" s="256"/>
      <c r="O159" s="255"/>
      <c r="P159" s="8"/>
      <c r="Q159" s="20"/>
      <c r="R159" s="20"/>
      <c r="S159" s="20"/>
      <c r="T159" s="20"/>
      <c r="U159" s="20"/>
      <c r="V159" s="20"/>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row>
    <row r="160" spans="2:228" s="9" customFormat="1" ht="35.450000000000003" customHeight="1" x14ac:dyDescent="0.25">
      <c r="B160" s="309"/>
      <c r="C160" s="323"/>
      <c r="D160" s="373"/>
      <c r="E160" s="281"/>
      <c r="F160" s="146" t="s">
        <v>974</v>
      </c>
      <c r="G160" s="145" t="s">
        <v>69</v>
      </c>
      <c r="H160" s="145" t="s">
        <v>1295</v>
      </c>
      <c r="I160" s="256"/>
      <c r="J160" s="256"/>
      <c r="K160" s="256"/>
      <c r="L160" s="256"/>
      <c r="M160" s="256"/>
      <c r="N160" s="256"/>
      <c r="O160" s="255"/>
      <c r="P160" s="8"/>
      <c r="Q160" s="20"/>
      <c r="R160" s="20"/>
      <c r="S160" s="20"/>
      <c r="T160" s="20"/>
      <c r="U160" s="20"/>
      <c r="V160" s="20"/>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row>
    <row r="161" spans="2:228" s="9" customFormat="1" ht="60" x14ac:dyDescent="0.25">
      <c r="B161" s="309"/>
      <c r="C161" s="323"/>
      <c r="D161" s="373"/>
      <c r="E161" s="281"/>
      <c r="F161" s="146" t="s">
        <v>1294</v>
      </c>
      <c r="G161" s="145" t="s">
        <v>69</v>
      </c>
      <c r="H161" s="145" t="s">
        <v>1532</v>
      </c>
      <c r="I161" s="256"/>
      <c r="J161" s="256"/>
      <c r="K161" s="256"/>
      <c r="L161" s="256"/>
      <c r="M161" s="256"/>
      <c r="N161" s="256"/>
      <c r="O161" s="255"/>
      <c r="P161" s="8"/>
      <c r="Q161" s="20"/>
      <c r="R161" s="20"/>
      <c r="S161" s="20"/>
      <c r="T161" s="20"/>
      <c r="U161" s="20"/>
      <c r="V161" s="20"/>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row>
    <row r="162" spans="2:228" s="9" customFormat="1" ht="45" x14ac:dyDescent="0.25">
      <c r="B162" s="309"/>
      <c r="C162" s="323"/>
      <c r="D162" s="373"/>
      <c r="E162" s="281"/>
      <c r="F162" s="113" t="s">
        <v>1451</v>
      </c>
      <c r="G162" s="112" t="s">
        <v>69</v>
      </c>
      <c r="H162" s="112" t="s">
        <v>1297</v>
      </c>
      <c r="I162" s="258"/>
      <c r="J162" s="258"/>
      <c r="K162" s="258"/>
      <c r="L162" s="258"/>
      <c r="M162" s="258"/>
      <c r="N162" s="258"/>
      <c r="O162" s="255"/>
      <c r="P162" s="8"/>
      <c r="Q162" s="16"/>
      <c r="R162" s="16"/>
      <c r="S162" s="16"/>
      <c r="T162" s="16"/>
      <c r="U162" s="16"/>
      <c r="V162" s="16"/>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row>
    <row r="163" spans="2:228" s="9" customFormat="1" ht="69" customHeight="1" x14ac:dyDescent="0.25">
      <c r="B163" s="309"/>
      <c r="C163" s="323"/>
      <c r="D163" s="376" t="s">
        <v>1014</v>
      </c>
      <c r="E163" s="276" t="s">
        <v>81</v>
      </c>
      <c r="F163" s="113" t="s">
        <v>1298</v>
      </c>
      <c r="G163" s="112" t="s">
        <v>69</v>
      </c>
      <c r="H163" s="112" t="s">
        <v>971</v>
      </c>
      <c r="I163" s="256">
        <v>0</v>
      </c>
      <c r="J163" s="256">
        <v>0</v>
      </c>
      <c r="K163" s="256">
        <v>150000000</v>
      </c>
      <c r="L163" s="256">
        <v>0</v>
      </c>
      <c r="M163" s="256">
        <v>601266000</v>
      </c>
      <c r="N163" s="256">
        <v>0</v>
      </c>
      <c r="O163" s="354" t="s">
        <v>1696</v>
      </c>
      <c r="P163" s="8"/>
      <c r="Q163" s="16"/>
      <c r="R163" s="16"/>
      <c r="S163" s="16"/>
      <c r="T163" s="16"/>
      <c r="U163" s="16"/>
      <c r="V163" s="16"/>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row>
    <row r="164" spans="2:228" s="9" customFormat="1" ht="77.45" customHeight="1" x14ac:dyDescent="0.25">
      <c r="B164" s="309"/>
      <c r="C164" s="323"/>
      <c r="D164" s="377"/>
      <c r="E164" s="276"/>
      <c r="F164" s="113" t="s">
        <v>1299</v>
      </c>
      <c r="G164" s="112" t="s">
        <v>69</v>
      </c>
      <c r="H164" s="112" t="s">
        <v>1537</v>
      </c>
      <c r="I164" s="256"/>
      <c r="J164" s="256"/>
      <c r="K164" s="256"/>
      <c r="L164" s="256"/>
      <c r="M164" s="256"/>
      <c r="N164" s="256"/>
      <c r="O164" s="311"/>
      <c r="P164" s="8"/>
      <c r="Q164" s="16"/>
      <c r="R164" s="16"/>
      <c r="S164" s="16"/>
      <c r="T164" s="16"/>
      <c r="U164" s="16"/>
      <c r="V164" s="16"/>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row>
    <row r="165" spans="2:228" s="9" customFormat="1" ht="60.75" customHeight="1" x14ac:dyDescent="0.25">
      <c r="B165" s="309"/>
      <c r="C165" s="323"/>
      <c r="D165" s="269"/>
      <c r="E165" s="276"/>
      <c r="F165" s="113" t="s">
        <v>1450</v>
      </c>
      <c r="G165" s="112" t="s">
        <v>69</v>
      </c>
      <c r="H165" s="112" t="s">
        <v>1300</v>
      </c>
      <c r="I165" s="258"/>
      <c r="J165" s="258"/>
      <c r="K165" s="258"/>
      <c r="L165" s="258"/>
      <c r="M165" s="258"/>
      <c r="N165" s="258"/>
      <c r="O165" s="307"/>
      <c r="P165" s="8"/>
      <c r="Q165" s="16"/>
      <c r="R165" s="16"/>
      <c r="S165" s="16"/>
      <c r="T165" s="16"/>
      <c r="U165" s="16"/>
      <c r="V165" s="16"/>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row>
    <row r="166" spans="2:228" s="9" customFormat="1" ht="60" x14ac:dyDescent="0.25">
      <c r="B166" s="309"/>
      <c r="C166" s="323"/>
      <c r="D166" s="373" t="s">
        <v>1223</v>
      </c>
      <c r="E166" s="276" t="s">
        <v>81</v>
      </c>
      <c r="F166" s="113" t="s">
        <v>1107</v>
      </c>
      <c r="G166" s="112" t="s">
        <v>69</v>
      </c>
      <c r="H166" s="112" t="s">
        <v>971</v>
      </c>
      <c r="I166" s="256">
        <v>0</v>
      </c>
      <c r="J166" s="256">
        <v>0</v>
      </c>
      <c r="K166" s="256">
        <v>11368.75</v>
      </c>
      <c r="L166" s="256">
        <v>13000</v>
      </c>
      <c r="M166" s="256">
        <v>13000</v>
      </c>
      <c r="N166" s="256">
        <v>13000</v>
      </c>
      <c r="O166" s="255" t="s">
        <v>1017</v>
      </c>
      <c r="P166" s="8"/>
      <c r="Q166" s="20"/>
      <c r="R166" s="20"/>
      <c r="S166" s="20"/>
      <c r="T166" s="20"/>
      <c r="U166" s="20"/>
      <c r="V166" s="20"/>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row>
    <row r="167" spans="2:228" s="9" customFormat="1" ht="63" customHeight="1" x14ac:dyDescent="0.25">
      <c r="B167" s="281"/>
      <c r="C167" s="255"/>
      <c r="D167" s="373"/>
      <c r="E167" s="276"/>
      <c r="F167" s="113" t="s">
        <v>1446</v>
      </c>
      <c r="G167" s="112" t="s">
        <v>69</v>
      </c>
      <c r="H167" s="112" t="s">
        <v>1447</v>
      </c>
      <c r="I167" s="258"/>
      <c r="J167" s="258"/>
      <c r="K167" s="258"/>
      <c r="L167" s="258"/>
      <c r="M167" s="258"/>
      <c r="N167" s="258"/>
      <c r="O167" s="255"/>
      <c r="P167" s="8"/>
      <c r="Q167" s="16"/>
      <c r="R167" s="16"/>
      <c r="S167" s="16"/>
      <c r="T167" s="16"/>
      <c r="U167" s="16"/>
      <c r="V167" s="16"/>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row>
    <row r="168" spans="2:228" s="9" customFormat="1" ht="30" x14ac:dyDescent="0.25">
      <c r="B168" s="309" t="s">
        <v>88</v>
      </c>
      <c r="C168" s="323" t="s">
        <v>48</v>
      </c>
      <c r="D168" s="280" t="s">
        <v>552</v>
      </c>
      <c r="E168" s="362" t="s">
        <v>1245</v>
      </c>
      <c r="F168" s="103" t="s">
        <v>127</v>
      </c>
      <c r="G168" s="104" t="s">
        <v>341</v>
      </c>
      <c r="H168" s="116" t="s">
        <v>285</v>
      </c>
      <c r="I168" s="256">
        <v>15401740.76</v>
      </c>
      <c r="J168" s="256">
        <v>7371740.7599999998</v>
      </c>
      <c r="K168" s="256">
        <v>33783442.109999999</v>
      </c>
      <c r="L168" s="256">
        <v>2128000</v>
      </c>
      <c r="M168" s="256">
        <v>2128000</v>
      </c>
      <c r="N168" s="256">
        <v>2128000</v>
      </c>
      <c r="O168" s="286" t="s">
        <v>1498</v>
      </c>
      <c r="P168" s="8"/>
      <c r="Q168" s="20"/>
      <c r="R168" s="20"/>
      <c r="S168" s="20"/>
      <c r="T168" s="20"/>
      <c r="U168" s="20"/>
      <c r="V168" s="20"/>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row>
    <row r="169" spans="2:228" s="9" customFormat="1" ht="60" x14ac:dyDescent="0.25">
      <c r="B169" s="309"/>
      <c r="C169" s="323"/>
      <c r="D169" s="280"/>
      <c r="E169" s="362"/>
      <c r="F169" s="103" t="s">
        <v>792</v>
      </c>
      <c r="G169" s="104" t="s">
        <v>23</v>
      </c>
      <c r="H169" s="116" t="s">
        <v>1201</v>
      </c>
      <c r="I169" s="256"/>
      <c r="J169" s="256"/>
      <c r="K169" s="256"/>
      <c r="L169" s="256"/>
      <c r="M169" s="256"/>
      <c r="N169" s="256"/>
      <c r="O169" s="286"/>
      <c r="P169" s="8"/>
      <c r="Q169" s="20"/>
      <c r="R169" s="20"/>
      <c r="S169" s="20"/>
      <c r="T169" s="20"/>
      <c r="U169" s="20"/>
      <c r="V169" s="20"/>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row>
    <row r="170" spans="2:228" s="9" customFormat="1" ht="60" customHeight="1" x14ac:dyDescent="0.25">
      <c r="B170" s="309"/>
      <c r="C170" s="323"/>
      <c r="D170" s="280"/>
      <c r="E170" s="362"/>
      <c r="F170" s="103" t="s">
        <v>1045</v>
      </c>
      <c r="G170" s="104" t="s">
        <v>23</v>
      </c>
      <c r="H170" s="116" t="s">
        <v>1044</v>
      </c>
      <c r="I170" s="256"/>
      <c r="J170" s="256"/>
      <c r="K170" s="256"/>
      <c r="L170" s="256"/>
      <c r="M170" s="256"/>
      <c r="N170" s="256"/>
      <c r="O170" s="286"/>
      <c r="P170" s="8"/>
      <c r="Q170" s="16"/>
      <c r="R170" s="16"/>
      <c r="S170" s="16"/>
      <c r="T170" s="16"/>
      <c r="U170" s="16"/>
      <c r="V170" s="16"/>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row>
    <row r="171" spans="2:228" s="9" customFormat="1" ht="44.45" customHeight="1" x14ac:dyDescent="0.25">
      <c r="B171" s="309"/>
      <c r="C171" s="323"/>
      <c r="D171" s="280"/>
      <c r="E171" s="362"/>
      <c r="F171" s="113" t="s">
        <v>658</v>
      </c>
      <c r="G171" s="112" t="s">
        <v>23</v>
      </c>
      <c r="H171" s="112" t="s">
        <v>829</v>
      </c>
      <c r="I171" s="256"/>
      <c r="J171" s="256"/>
      <c r="K171" s="256"/>
      <c r="L171" s="256"/>
      <c r="M171" s="256"/>
      <c r="N171" s="256"/>
      <c r="O171" s="286"/>
      <c r="P171" s="8"/>
      <c r="Q171" s="16"/>
      <c r="R171" s="16"/>
      <c r="S171" s="16"/>
      <c r="T171" s="16"/>
      <c r="U171" s="16"/>
      <c r="V171" s="16"/>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row>
    <row r="172" spans="2:228" s="9" customFormat="1" ht="53.25" customHeight="1" x14ac:dyDescent="0.25">
      <c r="B172" s="309"/>
      <c r="C172" s="323"/>
      <c r="D172" s="280"/>
      <c r="E172" s="362"/>
      <c r="F172" s="113" t="s">
        <v>828</v>
      </c>
      <c r="G172" s="112" t="s">
        <v>69</v>
      </c>
      <c r="H172" s="112" t="s">
        <v>759</v>
      </c>
      <c r="I172" s="256"/>
      <c r="J172" s="256"/>
      <c r="K172" s="256"/>
      <c r="L172" s="256"/>
      <c r="M172" s="256"/>
      <c r="N172" s="256"/>
      <c r="O172" s="286"/>
      <c r="P172" s="8"/>
      <c r="Q172" s="16"/>
      <c r="R172" s="16"/>
      <c r="S172" s="16"/>
      <c r="T172" s="16"/>
      <c r="U172" s="16"/>
      <c r="V172" s="16"/>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row>
    <row r="173" spans="2:228" s="9" customFormat="1" ht="51" customHeight="1" x14ac:dyDescent="0.25">
      <c r="B173" s="309"/>
      <c r="C173" s="323"/>
      <c r="D173" s="280"/>
      <c r="E173" s="362"/>
      <c r="F173" s="146" t="s">
        <v>1046</v>
      </c>
      <c r="G173" s="151" t="s">
        <v>69</v>
      </c>
      <c r="H173" s="153" t="s">
        <v>620</v>
      </c>
      <c r="I173" s="256"/>
      <c r="J173" s="256"/>
      <c r="K173" s="256"/>
      <c r="L173" s="256"/>
      <c r="M173" s="256"/>
      <c r="N173" s="256"/>
      <c r="O173" s="286"/>
      <c r="Q173" s="16"/>
      <c r="R173" s="16"/>
      <c r="S173" s="16"/>
      <c r="T173" s="16"/>
      <c r="U173" s="16"/>
      <c r="V173" s="16"/>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row>
    <row r="174" spans="2:228" s="9" customFormat="1" ht="45" customHeight="1" x14ac:dyDescent="0.25">
      <c r="B174" s="309"/>
      <c r="C174" s="323"/>
      <c r="D174" s="280"/>
      <c r="E174" s="362"/>
      <c r="F174" s="146" t="s">
        <v>1594</v>
      </c>
      <c r="G174" s="145" t="s">
        <v>69</v>
      </c>
      <c r="H174" s="145" t="s">
        <v>1538</v>
      </c>
      <c r="I174" s="256"/>
      <c r="J174" s="256"/>
      <c r="K174" s="256"/>
      <c r="L174" s="256"/>
      <c r="M174" s="256"/>
      <c r="N174" s="256"/>
      <c r="O174" s="286"/>
      <c r="Q174" s="16"/>
      <c r="R174" s="16"/>
      <c r="S174" s="16"/>
      <c r="T174" s="16"/>
      <c r="U174" s="16"/>
      <c r="V174" s="16"/>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row>
    <row r="175" spans="2:228" s="9" customFormat="1" ht="46.9" customHeight="1" x14ac:dyDescent="0.25">
      <c r="B175" s="309"/>
      <c r="C175" s="323"/>
      <c r="D175" s="280"/>
      <c r="E175" s="362"/>
      <c r="F175" s="146" t="s">
        <v>1228</v>
      </c>
      <c r="G175" s="145" t="s">
        <v>69</v>
      </c>
      <c r="H175" s="145" t="s">
        <v>1539</v>
      </c>
      <c r="I175" s="256"/>
      <c r="J175" s="256"/>
      <c r="K175" s="256"/>
      <c r="L175" s="256"/>
      <c r="M175" s="256"/>
      <c r="N175" s="256"/>
      <c r="O175" s="286"/>
      <c r="P175" s="8"/>
      <c r="Q175" s="16"/>
      <c r="R175" s="16"/>
      <c r="S175" s="16"/>
      <c r="T175" s="16"/>
      <c r="U175" s="16"/>
      <c r="V175" s="16"/>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row>
    <row r="176" spans="2:228" s="9" customFormat="1" ht="81" customHeight="1" x14ac:dyDescent="0.25">
      <c r="B176" s="309"/>
      <c r="C176" s="323"/>
      <c r="D176" s="280"/>
      <c r="E176" s="362"/>
      <c r="F176" s="113" t="s">
        <v>1413</v>
      </c>
      <c r="G176" s="117" t="s">
        <v>69</v>
      </c>
      <c r="H176" s="127" t="s">
        <v>1411</v>
      </c>
      <c r="I176" s="256"/>
      <c r="J176" s="256"/>
      <c r="K176" s="256"/>
      <c r="L176" s="256"/>
      <c r="M176" s="256"/>
      <c r="N176" s="256"/>
      <c r="O176" s="286"/>
      <c r="P176" s="8"/>
      <c r="Q176" s="16"/>
      <c r="R176" s="16"/>
      <c r="S176" s="16"/>
      <c r="T176" s="16"/>
      <c r="U176" s="16"/>
      <c r="V176" s="16"/>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row>
    <row r="177" spans="2:228" s="9" customFormat="1" ht="75.75" customHeight="1" x14ac:dyDescent="0.25">
      <c r="B177" s="309"/>
      <c r="C177" s="323"/>
      <c r="D177" s="280"/>
      <c r="E177" s="362"/>
      <c r="F177" s="103" t="s">
        <v>1091</v>
      </c>
      <c r="G177" s="104" t="s">
        <v>69</v>
      </c>
      <c r="H177" s="104" t="s">
        <v>1009</v>
      </c>
      <c r="I177" s="256"/>
      <c r="J177" s="256"/>
      <c r="K177" s="256"/>
      <c r="L177" s="256"/>
      <c r="M177" s="256"/>
      <c r="N177" s="256"/>
      <c r="O177" s="286"/>
      <c r="P177" s="8"/>
      <c r="Q177" s="16"/>
      <c r="R177" s="16"/>
      <c r="S177" s="16"/>
      <c r="T177" s="16"/>
      <c r="U177" s="16"/>
      <c r="V177" s="16"/>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row>
    <row r="178" spans="2:228" s="9" customFormat="1" ht="56.45" customHeight="1" x14ac:dyDescent="0.25">
      <c r="B178" s="309"/>
      <c r="C178" s="323"/>
      <c r="D178" s="280"/>
      <c r="E178" s="362"/>
      <c r="F178" s="113" t="s">
        <v>1445</v>
      </c>
      <c r="G178" s="112" t="s">
        <v>69</v>
      </c>
      <c r="H178" s="112" t="s">
        <v>1410</v>
      </c>
      <c r="I178" s="256"/>
      <c r="J178" s="256"/>
      <c r="K178" s="256"/>
      <c r="L178" s="256"/>
      <c r="M178" s="256"/>
      <c r="N178" s="256"/>
      <c r="O178" s="286"/>
      <c r="P178" s="8"/>
      <c r="Q178" s="16"/>
      <c r="R178" s="16"/>
      <c r="S178" s="16"/>
      <c r="T178" s="16"/>
      <c r="U178" s="16"/>
      <c r="V178" s="16"/>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row>
    <row r="179" spans="2:228" s="9" customFormat="1" ht="48" customHeight="1" x14ac:dyDescent="0.25">
      <c r="B179" s="309"/>
      <c r="C179" s="323"/>
      <c r="D179" s="280"/>
      <c r="E179" s="362"/>
      <c r="F179" s="113" t="s">
        <v>1621</v>
      </c>
      <c r="G179" s="112" t="s">
        <v>69</v>
      </c>
      <c r="H179" s="108" t="s">
        <v>1412</v>
      </c>
      <c r="I179" s="256"/>
      <c r="J179" s="256"/>
      <c r="K179" s="256"/>
      <c r="L179" s="256"/>
      <c r="M179" s="256"/>
      <c r="N179" s="256"/>
      <c r="O179" s="286"/>
      <c r="P179" s="8"/>
      <c r="Q179" s="16"/>
      <c r="R179" s="16"/>
      <c r="S179" s="16"/>
      <c r="T179" s="16"/>
      <c r="U179" s="16"/>
      <c r="V179" s="16"/>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row>
    <row r="180" spans="2:228" s="9" customFormat="1" ht="61.5" customHeight="1" x14ac:dyDescent="0.25">
      <c r="B180" s="309"/>
      <c r="C180" s="323"/>
      <c r="D180" s="280"/>
      <c r="E180" s="362"/>
      <c r="F180" s="113" t="s">
        <v>1442</v>
      </c>
      <c r="G180" s="117" t="s">
        <v>69</v>
      </c>
      <c r="H180" s="112" t="s">
        <v>1202</v>
      </c>
      <c r="I180" s="256"/>
      <c r="J180" s="256"/>
      <c r="K180" s="256"/>
      <c r="L180" s="256"/>
      <c r="M180" s="256"/>
      <c r="N180" s="256"/>
      <c r="O180" s="286"/>
      <c r="P180" s="8"/>
      <c r="Q180" s="16"/>
      <c r="R180" s="16"/>
      <c r="S180" s="16"/>
      <c r="T180" s="16"/>
      <c r="U180" s="16"/>
      <c r="V180" s="16"/>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row>
    <row r="181" spans="2:228" s="9" customFormat="1" ht="33" customHeight="1" x14ac:dyDescent="0.25">
      <c r="B181" s="309"/>
      <c r="C181" s="323"/>
      <c r="D181" s="280"/>
      <c r="E181" s="362"/>
      <c r="F181" s="113" t="s">
        <v>1443</v>
      </c>
      <c r="G181" s="112" t="s">
        <v>69</v>
      </c>
      <c r="H181" s="112" t="s">
        <v>1540</v>
      </c>
      <c r="I181" s="256"/>
      <c r="J181" s="256"/>
      <c r="K181" s="256"/>
      <c r="L181" s="256"/>
      <c r="M181" s="256"/>
      <c r="N181" s="256"/>
      <c r="O181" s="286"/>
      <c r="P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row>
    <row r="182" spans="2:228" s="9" customFormat="1" ht="61.9" customHeight="1" x14ac:dyDescent="0.25">
      <c r="B182" s="309"/>
      <c r="C182" s="323"/>
      <c r="D182" s="280"/>
      <c r="E182" s="362"/>
      <c r="F182" s="113" t="s">
        <v>1444</v>
      </c>
      <c r="G182" s="112" t="s">
        <v>69</v>
      </c>
      <c r="H182" s="112" t="s">
        <v>1411</v>
      </c>
      <c r="I182" s="256"/>
      <c r="J182" s="256"/>
      <c r="K182" s="256"/>
      <c r="L182" s="256"/>
      <c r="M182" s="256"/>
      <c r="N182" s="256"/>
      <c r="O182" s="286"/>
      <c r="P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row>
    <row r="183" spans="2:228" s="9" customFormat="1" ht="49.15" customHeight="1" x14ac:dyDescent="0.25">
      <c r="B183" s="309"/>
      <c r="C183" s="323"/>
      <c r="D183" s="280"/>
      <c r="E183" s="362"/>
      <c r="F183" s="113" t="s">
        <v>831</v>
      </c>
      <c r="G183" s="112" t="s">
        <v>69</v>
      </c>
      <c r="H183" s="127" t="s">
        <v>830</v>
      </c>
      <c r="I183" s="256"/>
      <c r="J183" s="256"/>
      <c r="K183" s="256"/>
      <c r="L183" s="256"/>
      <c r="M183" s="256"/>
      <c r="N183" s="256"/>
      <c r="O183" s="286"/>
      <c r="P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row>
    <row r="184" spans="2:228" s="9" customFormat="1" ht="88.9" customHeight="1" x14ac:dyDescent="0.25">
      <c r="B184" s="309"/>
      <c r="C184" s="323"/>
      <c r="D184" s="280"/>
      <c r="E184" s="362"/>
      <c r="F184" s="113" t="s">
        <v>1441</v>
      </c>
      <c r="G184" s="112" t="s">
        <v>69</v>
      </c>
      <c r="H184" s="112" t="s">
        <v>1409</v>
      </c>
      <c r="I184" s="256"/>
      <c r="J184" s="256"/>
      <c r="K184" s="256"/>
      <c r="L184" s="256"/>
      <c r="M184" s="256"/>
      <c r="N184" s="256"/>
      <c r="O184" s="286"/>
      <c r="P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row>
    <row r="185" spans="2:228" s="9" customFormat="1" ht="87.6" customHeight="1" x14ac:dyDescent="0.25">
      <c r="B185" s="309"/>
      <c r="C185" s="323"/>
      <c r="D185" s="280"/>
      <c r="E185" s="362"/>
      <c r="F185" s="113" t="s">
        <v>1048</v>
      </c>
      <c r="G185" s="112" t="s">
        <v>69</v>
      </c>
      <c r="H185" s="112" t="s">
        <v>833</v>
      </c>
      <c r="I185" s="256"/>
      <c r="J185" s="256"/>
      <c r="K185" s="256"/>
      <c r="L185" s="256"/>
      <c r="M185" s="256"/>
      <c r="N185" s="256"/>
      <c r="O185" s="286"/>
      <c r="P185" s="8"/>
      <c r="Q185" s="20"/>
      <c r="R185" s="20"/>
      <c r="S185" s="20"/>
      <c r="T185" s="20"/>
      <c r="U185" s="20"/>
      <c r="V185" s="20"/>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row>
    <row r="186" spans="2:228" s="9" customFormat="1" ht="62.25" customHeight="1" x14ac:dyDescent="0.25">
      <c r="B186" s="309"/>
      <c r="C186" s="323"/>
      <c r="D186" s="280"/>
      <c r="E186" s="362"/>
      <c r="F186" s="113" t="s">
        <v>1047</v>
      </c>
      <c r="G186" s="112" t="s">
        <v>69</v>
      </c>
      <c r="H186" s="112" t="s">
        <v>832</v>
      </c>
      <c r="I186" s="256"/>
      <c r="J186" s="256"/>
      <c r="K186" s="256"/>
      <c r="L186" s="256"/>
      <c r="M186" s="256"/>
      <c r="N186" s="256"/>
      <c r="O186" s="286"/>
      <c r="P186" s="8"/>
      <c r="Q186" s="20"/>
      <c r="R186" s="20"/>
      <c r="S186" s="20"/>
      <c r="T186" s="20"/>
      <c r="U186" s="20"/>
      <c r="V186" s="20"/>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row>
    <row r="187" spans="2:228" s="9" customFormat="1" ht="36" customHeight="1" x14ac:dyDescent="0.25">
      <c r="B187" s="309" t="s">
        <v>249</v>
      </c>
      <c r="C187" s="323" t="s">
        <v>186</v>
      </c>
      <c r="D187" s="280" t="s">
        <v>553</v>
      </c>
      <c r="E187" s="276" t="s">
        <v>60</v>
      </c>
      <c r="F187" s="103" t="s">
        <v>128</v>
      </c>
      <c r="G187" s="101" t="s">
        <v>342</v>
      </c>
      <c r="H187" s="116" t="s">
        <v>326</v>
      </c>
      <c r="I187" s="256">
        <v>6345850</v>
      </c>
      <c r="J187" s="256">
        <v>0</v>
      </c>
      <c r="K187" s="256">
        <v>59999700</v>
      </c>
      <c r="L187" s="256">
        <v>102000000</v>
      </c>
      <c r="M187" s="256">
        <v>10569900</v>
      </c>
      <c r="N187" s="256">
        <v>102000000</v>
      </c>
      <c r="O187" s="257" t="s">
        <v>474</v>
      </c>
      <c r="P187" s="8"/>
      <c r="Q187" s="44"/>
      <c r="R187" s="44"/>
      <c r="S187" s="44"/>
      <c r="T187" s="44"/>
      <c r="U187" s="44"/>
      <c r="V187" s="44"/>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row>
    <row r="188" spans="2:228" s="8" customFormat="1" ht="34.5" customHeight="1" x14ac:dyDescent="0.25">
      <c r="B188" s="309"/>
      <c r="C188" s="323"/>
      <c r="D188" s="280"/>
      <c r="E188" s="276"/>
      <c r="F188" s="113" t="s">
        <v>758</v>
      </c>
      <c r="G188" s="112" t="s">
        <v>69</v>
      </c>
      <c r="H188" s="127" t="s">
        <v>757</v>
      </c>
      <c r="I188" s="256"/>
      <c r="J188" s="256"/>
      <c r="K188" s="256"/>
      <c r="L188" s="256"/>
      <c r="M188" s="256"/>
      <c r="N188" s="256"/>
      <c r="O188" s="257"/>
      <c r="Q188" s="16"/>
      <c r="R188" s="16"/>
      <c r="S188" s="16"/>
      <c r="T188" s="16"/>
      <c r="U188" s="16"/>
      <c r="V188" s="16"/>
    </row>
    <row r="189" spans="2:228" s="9" customFormat="1" ht="36" customHeight="1" x14ac:dyDescent="0.25">
      <c r="B189" s="309" t="s">
        <v>84</v>
      </c>
      <c r="C189" s="323" t="s">
        <v>49</v>
      </c>
      <c r="D189" s="280" t="s">
        <v>447</v>
      </c>
      <c r="E189" s="361" t="s">
        <v>1342</v>
      </c>
      <c r="F189" s="103" t="s">
        <v>129</v>
      </c>
      <c r="G189" s="104" t="s">
        <v>343</v>
      </c>
      <c r="H189" s="104" t="s">
        <v>326</v>
      </c>
      <c r="I189" s="256">
        <v>1356830</v>
      </c>
      <c r="J189" s="256">
        <v>1355236</v>
      </c>
      <c r="K189" s="256">
        <v>56500</v>
      </c>
      <c r="L189" s="256">
        <v>18000</v>
      </c>
      <c r="M189" s="256">
        <v>18000</v>
      </c>
      <c r="N189" s="256">
        <v>18000</v>
      </c>
      <c r="O189" s="257" t="s">
        <v>1622</v>
      </c>
      <c r="Q189" s="20"/>
      <c r="R189" s="20"/>
      <c r="S189" s="20"/>
      <c r="T189" s="20"/>
      <c r="U189" s="20"/>
      <c r="V189" s="20"/>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row>
    <row r="190" spans="2:228" s="9" customFormat="1" ht="30" x14ac:dyDescent="0.25">
      <c r="B190" s="309"/>
      <c r="C190" s="323"/>
      <c r="D190" s="280"/>
      <c r="E190" s="361"/>
      <c r="F190" s="103" t="s">
        <v>488</v>
      </c>
      <c r="G190" s="104" t="s">
        <v>489</v>
      </c>
      <c r="H190" s="104" t="s">
        <v>529</v>
      </c>
      <c r="I190" s="256"/>
      <c r="J190" s="256"/>
      <c r="K190" s="256"/>
      <c r="L190" s="256"/>
      <c r="M190" s="256"/>
      <c r="N190" s="256"/>
      <c r="O190" s="257"/>
      <c r="Q190" s="16"/>
      <c r="R190" s="16"/>
      <c r="S190" s="16"/>
      <c r="T190" s="16"/>
      <c r="U190" s="16"/>
      <c r="V190" s="16"/>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row>
    <row r="191" spans="2:228" s="9" customFormat="1" ht="45" x14ac:dyDescent="0.25">
      <c r="B191" s="309"/>
      <c r="C191" s="323"/>
      <c r="D191" s="280"/>
      <c r="E191" s="361"/>
      <c r="F191" s="103" t="s">
        <v>794</v>
      </c>
      <c r="G191" s="104" t="s">
        <v>69</v>
      </c>
      <c r="H191" s="126" t="s">
        <v>830</v>
      </c>
      <c r="I191" s="256"/>
      <c r="J191" s="256"/>
      <c r="K191" s="256"/>
      <c r="L191" s="256"/>
      <c r="M191" s="256"/>
      <c r="N191" s="256"/>
      <c r="O191" s="257"/>
      <c r="Q191" s="32"/>
      <c r="R191" s="32"/>
      <c r="S191" s="32"/>
      <c r="T191" s="32"/>
      <c r="U191" s="32"/>
      <c r="V191" s="32"/>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row>
    <row r="192" spans="2:228" s="9" customFormat="1" ht="60" x14ac:dyDescent="0.25">
      <c r="B192" s="309"/>
      <c r="C192" s="323"/>
      <c r="D192" s="280"/>
      <c r="E192" s="361"/>
      <c r="F192" s="113" t="s">
        <v>724</v>
      </c>
      <c r="G192" s="112" t="s">
        <v>69</v>
      </c>
      <c r="H192" s="112" t="s">
        <v>660</v>
      </c>
      <c r="I192" s="256"/>
      <c r="J192" s="256"/>
      <c r="K192" s="256"/>
      <c r="L192" s="256"/>
      <c r="M192" s="256"/>
      <c r="N192" s="256"/>
      <c r="O192" s="257"/>
      <c r="Q192" s="32"/>
      <c r="R192" s="32"/>
      <c r="S192" s="32"/>
      <c r="T192" s="32"/>
      <c r="U192" s="32"/>
      <c r="V192" s="32"/>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row>
    <row r="193" spans="2:228" s="9" customFormat="1" ht="30" x14ac:dyDescent="0.25">
      <c r="B193" s="309" t="s">
        <v>250</v>
      </c>
      <c r="C193" s="323" t="s">
        <v>55</v>
      </c>
      <c r="D193" s="280" t="s">
        <v>554</v>
      </c>
      <c r="E193" s="280" t="s">
        <v>1453</v>
      </c>
      <c r="F193" s="103" t="s">
        <v>130</v>
      </c>
      <c r="G193" s="104" t="s">
        <v>344</v>
      </c>
      <c r="H193" s="104" t="s">
        <v>326</v>
      </c>
      <c r="I193" s="256">
        <v>327524697.64999998</v>
      </c>
      <c r="J193" s="256">
        <v>316515785.50999999</v>
      </c>
      <c r="K193" s="256">
        <v>22528293.050000001</v>
      </c>
      <c r="L193" s="256">
        <v>10892522.689999999</v>
      </c>
      <c r="M193" s="256">
        <v>28604800</v>
      </c>
      <c r="N193" s="256">
        <v>854600</v>
      </c>
      <c r="O193" s="257" t="s">
        <v>1454</v>
      </c>
      <c r="Q193" s="20"/>
      <c r="R193" s="20"/>
      <c r="S193" s="20"/>
      <c r="T193" s="20"/>
      <c r="U193" s="20"/>
      <c r="V193" s="20"/>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row>
    <row r="194" spans="2:228" s="9" customFormat="1" ht="30" x14ac:dyDescent="0.25">
      <c r="B194" s="309"/>
      <c r="C194" s="323"/>
      <c r="D194" s="280"/>
      <c r="E194" s="280"/>
      <c r="F194" s="103" t="s">
        <v>490</v>
      </c>
      <c r="G194" s="104" t="s">
        <v>491</v>
      </c>
      <c r="H194" s="104" t="s">
        <v>1051</v>
      </c>
      <c r="I194" s="256"/>
      <c r="J194" s="256"/>
      <c r="K194" s="256"/>
      <c r="L194" s="256"/>
      <c r="M194" s="256"/>
      <c r="N194" s="256"/>
      <c r="O194" s="257"/>
      <c r="Q194" s="20"/>
      <c r="R194" s="20"/>
      <c r="S194" s="20"/>
      <c r="T194" s="20"/>
      <c r="U194" s="20"/>
      <c r="V194" s="20"/>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row>
    <row r="195" spans="2:228" s="9" customFormat="1" ht="15" customHeight="1" x14ac:dyDescent="0.25">
      <c r="B195" s="309"/>
      <c r="C195" s="323"/>
      <c r="D195" s="280"/>
      <c r="E195" s="280"/>
      <c r="F195" s="318" t="s">
        <v>1092</v>
      </c>
      <c r="G195" s="370" t="s">
        <v>69</v>
      </c>
      <c r="H195" s="370" t="s">
        <v>492</v>
      </c>
      <c r="I195" s="256"/>
      <c r="J195" s="256"/>
      <c r="K195" s="256"/>
      <c r="L195" s="256"/>
      <c r="M195" s="256"/>
      <c r="N195" s="256"/>
      <c r="O195" s="257"/>
      <c r="Q195" s="20"/>
      <c r="R195" s="20"/>
      <c r="S195" s="20"/>
      <c r="T195" s="20"/>
      <c r="U195" s="20"/>
      <c r="V195" s="20"/>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row>
    <row r="196" spans="2:228" s="9" customFormat="1" ht="32.450000000000003" customHeight="1" x14ac:dyDescent="0.25">
      <c r="B196" s="309"/>
      <c r="C196" s="323"/>
      <c r="D196" s="280"/>
      <c r="E196" s="280"/>
      <c r="F196" s="328"/>
      <c r="G196" s="371"/>
      <c r="H196" s="371"/>
      <c r="I196" s="256"/>
      <c r="J196" s="256"/>
      <c r="K196" s="256"/>
      <c r="L196" s="256"/>
      <c r="M196" s="256"/>
      <c r="N196" s="256"/>
      <c r="O196" s="257"/>
      <c r="Q196" s="16"/>
      <c r="R196" s="16"/>
      <c r="S196" s="16"/>
      <c r="T196" s="16"/>
      <c r="U196" s="16"/>
      <c r="V196" s="16"/>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row>
    <row r="197" spans="2:228" s="9" customFormat="1" ht="56.25" customHeight="1" x14ac:dyDescent="0.25">
      <c r="B197" s="309"/>
      <c r="C197" s="323"/>
      <c r="D197" s="280"/>
      <c r="E197" s="280"/>
      <c r="F197" s="103" t="s">
        <v>1294</v>
      </c>
      <c r="G197" s="104" t="s">
        <v>69</v>
      </c>
      <c r="H197" s="104" t="s">
        <v>1532</v>
      </c>
      <c r="I197" s="256"/>
      <c r="J197" s="256"/>
      <c r="K197" s="256"/>
      <c r="L197" s="256"/>
      <c r="M197" s="256"/>
      <c r="N197" s="256"/>
      <c r="O197" s="257"/>
      <c r="Q197" s="16"/>
      <c r="R197" s="16"/>
      <c r="S197" s="16"/>
      <c r="T197" s="16"/>
      <c r="U197" s="16"/>
      <c r="V197" s="16"/>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row>
    <row r="198" spans="2:228" s="9" customFormat="1" ht="32.450000000000003" customHeight="1" x14ac:dyDescent="0.25">
      <c r="B198" s="309"/>
      <c r="C198" s="323"/>
      <c r="D198" s="280"/>
      <c r="E198" s="280"/>
      <c r="F198" s="103" t="s">
        <v>974</v>
      </c>
      <c r="G198" s="110" t="s">
        <v>69</v>
      </c>
      <c r="H198" s="104" t="s">
        <v>1295</v>
      </c>
      <c r="I198" s="256"/>
      <c r="J198" s="256"/>
      <c r="K198" s="256"/>
      <c r="L198" s="256"/>
      <c r="M198" s="256"/>
      <c r="N198" s="256"/>
      <c r="O198" s="257"/>
      <c r="Q198" s="16"/>
      <c r="R198" s="16"/>
      <c r="S198" s="16"/>
      <c r="T198" s="16"/>
      <c r="U198" s="16"/>
      <c r="V198" s="16"/>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row>
    <row r="199" spans="2:228" s="9" customFormat="1" ht="51.75" customHeight="1" x14ac:dyDescent="0.25">
      <c r="B199" s="309"/>
      <c r="C199" s="323"/>
      <c r="D199" s="280"/>
      <c r="E199" s="280"/>
      <c r="F199" s="103" t="s">
        <v>1020</v>
      </c>
      <c r="G199" s="110" t="s">
        <v>69</v>
      </c>
      <c r="H199" s="104" t="s">
        <v>1021</v>
      </c>
      <c r="I199" s="256"/>
      <c r="J199" s="256"/>
      <c r="K199" s="256"/>
      <c r="L199" s="256"/>
      <c r="M199" s="256"/>
      <c r="N199" s="256"/>
      <c r="O199" s="257"/>
      <c r="Q199" s="16"/>
      <c r="R199" s="16"/>
      <c r="S199" s="16"/>
      <c r="T199" s="16"/>
      <c r="U199" s="16"/>
      <c r="V199" s="16"/>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row>
    <row r="200" spans="2:228" s="9" customFormat="1" ht="33.75" customHeight="1" x14ac:dyDescent="0.25">
      <c r="B200" s="309"/>
      <c r="C200" s="323"/>
      <c r="D200" s="280"/>
      <c r="E200" s="280"/>
      <c r="F200" s="170" t="s">
        <v>725</v>
      </c>
      <c r="G200" s="169" t="s">
        <v>69</v>
      </c>
      <c r="H200" s="171" t="s">
        <v>1541</v>
      </c>
      <c r="I200" s="256"/>
      <c r="J200" s="256"/>
      <c r="K200" s="256"/>
      <c r="L200" s="256"/>
      <c r="M200" s="256"/>
      <c r="N200" s="256"/>
      <c r="O200" s="257"/>
      <c r="Q200" s="16"/>
      <c r="R200" s="16"/>
      <c r="S200" s="16"/>
      <c r="T200" s="16"/>
      <c r="U200" s="16"/>
      <c r="V200" s="16"/>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row>
    <row r="201" spans="2:228" s="9" customFormat="1" ht="30" x14ac:dyDescent="0.25">
      <c r="B201" s="267" t="s">
        <v>3</v>
      </c>
      <c r="C201" s="393" t="s">
        <v>335</v>
      </c>
      <c r="D201" s="365" t="s">
        <v>187</v>
      </c>
      <c r="E201" s="280" t="s">
        <v>1513</v>
      </c>
      <c r="F201" s="103" t="s">
        <v>131</v>
      </c>
      <c r="G201" s="104" t="s">
        <v>345</v>
      </c>
      <c r="H201" s="104" t="s">
        <v>326</v>
      </c>
      <c r="I201" s="296">
        <f>I209+I212+I223+I230+I240+I241+I245+I250+I257+I261+I297+I264+I275+I328+I280</f>
        <v>2474880867.9699998</v>
      </c>
      <c r="J201" s="296">
        <f t="shared" ref="J201:N201" si="10">J209+J212+J223+J230+J240+J241+J245+J250+J257+J261+J297+J264+J275+J328+J280</f>
        <v>2249559084.6700001</v>
      </c>
      <c r="K201" s="296">
        <f t="shared" si="10"/>
        <v>1790502124.78</v>
      </c>
      <c r="L201" s="296">
        <f t="shared" si="10"/>
        <v>2459875473.4699998</v>
      </c>
      <c r="M201" s="296">
        <f t="shared" si="10"/>
        <v>3739958433.7399998</v>
      </c>
      <c r="N201" s="296">
        <f t="shared" si="10"/>
        <v>1574049084</v>
      </c>
      <c r="O201" s="257"/>
      <c r="P201" s="8"/>
      <c r="Q201" s="20"/>
      <c r="R201" s="20"/>
      <c r="S201" s="20"/>
      <c r="T201" s="20"/>
      <c r="U201" s="20"/>
      <c r="V201" s="20"/>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row>
    <row r="202" spans="2:228" s="9" customFormat="1" ht="30" x14ac:dyDescent="0.25">
      <c r="B202" s="268"/>
      <c r="C202" s="394"/>
      <c r="D202" s="365"/>
      <c r="E202" s="280"/>
      <c r="F202" s="103" t="s">
        <v>627</v>
      </c>
      <c r="G202" s="104" t="s">
        <v>69</v>
      </c>
      <c r="H202" s="104" t="s">
        <v>370</v>
      </c>
      <c r="I202" s="296"/>
      <c r="J202" s="296"/>
      <c r="K202" s="296"/>
      <c r="L202" s="296"/>
      <c r="M202" s="296"/>
      <c r="N202" s="296"/>
      <c r="O202" s="257"/>
      <c r="P202" s="8"/>
      <c r="Q202" s="20"/>
      <c r="R202" s="20"/>
      <c r="S202" s="20"/>
      <c r="T202" s="20"/>
      <c r="U202" s="20"/>
      <c r="V202" s="20"/>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row>
    <row r="203" spans="2:228" s="9" customFormat="1" ht="45" x14ac:dyDescent="0.25">
      <c r="B203" s="268"/>
      <c r="C203" s="394"/>
      <c r="D203" s="365"/>
      <c r="E203" s="280"/>
      <c r="F203" s="103" t="s">
        <v>1415</v>
      </c>
      <c r="G203" s="104" t="s">
        <v>69</v>
      </c>
      <c r="H203" s="104" t="s">
        <v>1455</v>
      </c>
      <c r="I203" s="296"/>
      <c r="J203" s="296"/>
      <c r="K203" s="296"/>
      <c r="L203" s="296"/>
      <c r="M203" s="296"/>
      <c r="N203" s="296"/>
      <c r="O203" s="257"/>
      <c r="P203" s="8"/>
      <c r="Q203" s="20"/>
      <c r="R203" s="20"/>
      <c r="S203" s="20"/>
      <c r="T203" s="20"/>
      <c r="U203" s="20"/>
      <c r="V203" s="20"/>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row>
    <row r="204" spans="2:228" s="9" customFormat="1" ht="15" customHeight="1" x14ac:dyDescent="0.25">
      <c r="B204" s="268"/>
      <c r="C204" s="394"/>
      <c r="D204" s="365"/>
      <c r="E204" s="280"/>
      <c r="F204" s="279" t="s">
        <v>1053</v>
      </c>
      <c r="G204" s="280" t="s">
        <v>97</v>
      </c>
      <c r="H204" s="280" t="s">
        <v>1414</v>
      </c>
      <c r="I204" s="296"/>
      <c r="J204" s="296"/>
      <c r="K204" s="296"/>
      <c r="L204" s="296"/>
      <c r="M204" s="296"/>
      <c r="N204" s="296"/>
      <c r="O204" s="257"/>
      <c r="P204" s="8"/>
      <c r="Q204" s="20"/>
      <c r="R204" s="20"/>
      <c r="S204" s="20"/>
      <c r="T204" s="20"/>
      <c r="U204" s="20"/>
      <c r="V204" s="20"/>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row>
    <row r="205" spans="2:228" s="9" customFormat="1" ht="30.75" customHeight="1" x14ac:dyDescent="0.25">
      <c r="B205" s="268"/>
      <c r="C205" s="394"/>
      <c r="D205" s="365"/>
      <c r="E205" s="280"/>
      <c r="F205" s="279"/>
      <c r="G205" s="280"/>
      <c r="H205" s="280"/>
      <c r="I205" s="296"/>
      <c r="J205" s="296"/>
      <c r="K205" s="296"/>
      <c r="L205" s="296"/>
      <c r="M205" s="296"/>
      <c r="N205" s="296"/>
      <c r="O205" s="257"/>
      <c r="P205" s="8"/>
      <c r="Q205" s="16"/>
      <c r="R205" s="16"/>
      <c r="S205" s="16"/>
      <c r="T205" s="16"/>
      <c r="U205" s="16"/>
      <c r="V205" s="16"/>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row>
    <row r="206" spans="2:228" s="9" customFormat="1" ht="15" customHeight="1" x14ac:dyDescent="0.25">
      <c r="B206" s="268"/>
      <c r="C206" s="394"/>
      <c r="D206" s="365"/>
      <c r="E206" s="280"/>
      <c r="F206" s="279" t="s">
        <v>1054</v>
      </c>
      <c r="G206" s="280" t="s">
        <v>97</v>
      </c>
      <c r="H206" s="280" t="s">
        <v>915</v>
      </c>
      <c r="I206" s="296"/>
      <c r="J206" s="296"/>
      <c r="K206" s="296"/>
      <c r="L206" s="296"/>
      <c r="M206" s="296"/>
      <c r="N206" s="296"/>
      <c r="O206" s="257"/>
      <c r="P206" s="8"/>
      <c r="Q206" s="16"/>
      <c r="R206" s="16"/>
      <c r="S206" s="16"/>
      <c r="T206" s="16"/>
      <c r="U206" s="16"/>
      <c r="V206" s="16"/>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row>
    <row r="207" spans="2:228" s="9" customFormat="1" ht="45.6" customHeight="1" x14ac:dyDescent="0.25">
      <c r="B207" s="268"/>
      <c r="C207" s="394"/>
      <c r="D207" s="365"/>
      <c r="E207" s="280"/>
      <c r="F207" s="279"/>
      <c r="G207" s="280"/>
      <c r="H207" s="280"/>
      <c r="I207" s="296"/>
      <c r="J207" s="296"/>
      <c r="K207" s="296"/>
      <c r="L207" s="296"/>
      <c r="M207" s="296"/>
      <c r="N207" s="296"/>
      <c r="O207" s="257"/>
      <c r="P207" s="8"/>
      <c r="Q207" s="16"/>
      <c r="R207" s="16"/>
      <c r="S207" s="16"/>
      <c r="T207" s="16"/>
      <c r="U207" s="16"/>
      <c r="V207" s="16"/>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row>
    <row r="208" spans="2:228" s="9" customFormat="1" ht="30" customHeight="1" x14ac:dyDescent="0.25">
      <c r="B208" s="268"/>
      <c r="C208" s="394"/>
      <c r="D208" s="281"/>
      <c r="E208" s="281"/>
      <c r="F208" s="91" t="s">
        <v>68</v>
      </c>
      <c r="G208" s="136"/>
      <c r="H208" s="93"/>
      <c r="I208" s="296"/>
      <c r="J208" s="296"/>
      <c r="K208" s="296"/>
      <c r="L208" s="296"/>
      <c r="M208" s="296"/>
      <c r="N208" s="296"/>
      <c r="O208" s="255"/>
      <c r="P208" s="8"/>
      <c r="Q208" s="20"/>
      <c r="R208" s="20"/>
      <c r="S208" s="20"/>
      <c r="T208" s="20"/>
      <c r="U208" s="20"/>
      <c r="V208" s="20"/>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row>
    <row r="209" spans="2:228" s="9" customFormat="1" ht="38.25" customHeight="1" x14ac:dyDescent="0.25">
      <c r="B209" s="268"/>
      <c r="C209" s="394"/>
      <c r="D209" s="364" t="s">
        <v>555</v>
      </c>
      <c r="E209" s="276" t="s">
        <v>64</v>
      </c>
      <c r="F209" s="103" t="s">
        <v>700</v>
      </c>
      <c r="G209" s="63" t="s">
        <v>69</v>
      </c>
      <c r="H209" s="53" t="s">
        <v>916</v>
      </c>
      <c r="I209" s="256">
        <v>299972.8</v>
      </c>
      <c r="J209" s="256">
        <v>296502.5</v>
      </c>
      <c r="K209" s="256">
        <v>372000</v>
      </c>
      <c r="L209" s="256">
        <v>633500</v>
      </c>
      <c r="M209" s="256">
        <v>633500</v>
      </c>
      <c r="N209" s="256">
        <v>633500</v>
      </c>
      <c r="O209" s="257" t="s">
        <v>1109</v>
      </c>
      <c r="Q209" s="16"/>
      <c r="R209" s="16"/>
      <c r="S209" s="16"/>
      <c r="T209" s="16"/>
      <c r="U209" s="16"/>
      <c r="V209" s="16"/>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row>
    <row r="210" spans="2:228" s="9" customFormat="1" ht="56.45" customHeight="1" x14ac:dyDescent="0.25">
      <c r="B210" s="268"/>
      <c r="C210" s="394"/>
      <c r="D210" s="364"/>
      <c r="E210" s="276"/>
      <c r="F210" s="103" t="s">
        <v>919</v>
      </c>
      <c r="G210" s="63" t="s">
        <v>69</v>
      </c>
      <c r="H210" s="53" t="s">
        <v>1542</v>
      </c>
      <c r="I210" s="256"/>
      <c r="J210" s="256"/>
      <c r="K210" s="256"/>
      <c r="L210" s="256"/>
      <c r="M210" s="256"/>
      <c r="N210" s="256"/>
      <c r="O210" s="257"/>
      <c r="Q210" s="16"/>
      <c r="R210" s="16"/>
      <c r="S210" s="16"/>
      <c r="T210" s="16"/>
      <c r="U210" s="16"/>
      <c r="V210" s="16"/>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row>
    <row r="211" spans="2:228" s="9" customFormat="1" ht="58.15" customHeight="1" x14ac:dyDescent="0.25">
      <c r="B211" s="268"/>
      <c r="C211" s="394"/>
      <c r="D211" s="281"/>
      <c r="E211" s="281"/>
      <c r="F211" s="103" t="s">
        <v>1416</v>
      </c>
      <c r="G211" s="63" t="s">
        <v>69</v>
      </c>
      <c r="H211" s="53" t="s">
        <v>1543</v>
      </c>
      <c r="I211" s="258"/>
      <c r="J211" s="258"/>
      <c r="K211" s="258"/>
      <c r="L211" s="258"/>
      <c r="M211" s="258"/>
      <c r="N211" s="258"/>
      <c r="O211" s="255"/>
      <c r="Q211" s="16"/>
      <c r="R211" s="16"/>
      <c r="S211" s="16"/>
      <c r="T211" s="16"/>
      <c r="U211" s="16"/>
      <c r="V211" s="16"/>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row>
    <row r="212" spans="2:228" s="9" customFormat="1" ht="59.25" customHeight="1" x14ac:dyDescent="0.25">
      <c r="B212" s="268"/>
      <c r="C212" s="394"/>
      <c r="D212" s="364" t="s">
        <v>556</v>
      </c>
      <c r="E212" s="276" t="s">
        <v>45</v>
      </c>
      <c r="F212" s="147" t="s">
        <v>1348</v>
      </c>
      <c r="G212" s="148" t="s">
        <v>69</v>
      </c>
      <c r="H212" s="145" t="s">
        <v>1349</v>
      </c>
      <c r="I212" s="256">
        <v>604877564.13999999</v>
      </c>
      <c r="J212" s="256">
        <v>600452164.13999999</v>
      </c>
      <c r="K212" s="256">
        <v>608823542</v>
      </c>
      <c r="L212" s="256">
        <v>582860300</v>
      </c>
      <c r="M212" s="256">
        <v>585643600</v>
      </c>
      <c r="N212" s="256">
        <v>588538200</v>
      </c>
      <c r="O212" s="257" t="s">
        <v>1345</v>
      </c>
      <c r="Q212" s="20"/>
      <c r="R212" s="20"/>
      <c r="S212" s="20"/>
      <c r="T212" s="20"/>
      <c r="U212" s="20"/>
      <c r="V212" s="20"/>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row>
    <row r="213" spans="2:228" s="9" customFormat="1" ht="45.75" customHeight="1" x14ac:dyDescent="0.25">
      <c r="B213" s="268"/>
      <c r="C213" s="394"/>
      <c r="D213" s="364"/>
      <c r="E213" s="276"/>
      <c r="F213" s="147" t="s">
        <v>1350</v>
      </c>
      <c r="G213" s="148" t="s">
        <v>69</v>
      </c>
      <c r="H213" s="145" t="s">
        <v>1351</v>
      </c>
      <c r="I213" s="256"/>
      <c r="J213" s="256"/>
      <c r="K213" s="256"/>
      <c r="L213" s="256"/>
      <c r="M213" s="256"/>
      <c r="N213" s="256"/>
      <c r="O213" s="257"/>
      <c r="Q213" s="20"/>
      <c r="R213" s="20"/>
      <c r="S213" s="20"/>
      <c r="T213" s="20"/>
      <c r="U213" s="20"/>
      <c r="V213" s="20"/>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row>
    <row r="214" spans="2:228" s="9" customFormat="1" ht="53.25" customHeight="1" x14ac:dyDescent="0.25">
      <c r="B214" s="268"/>
      <c r="C214" s="394"/>
      <c r="D214" s="364"/>
      <c r="E214" s="276"/>
      <c r="F214" s="147" t="s">
        <v>1352</v>
      </c>
      <c r="G214" s="148" t="s">
        <v>69</v>
      </c>
      <c r="H214" s="145" t="s">
        <v>1353</v>
      </c>
      <c r="I214" s="256"/>
      <c r="J214" s="256"/>
      <c r="K214" s="256"/>
      <c r="L214" s="256"/>
      <c r="M214" s="256"/>
      <c r="N214" s="256"/>
      <c r="O214" s="257"/>
      <c r="Q214" s="20"/>
      <c r="R214" s="20"/>
      <c r="S214" s="20"/>
      <c r="T214" s="20"/>
      <c r="U214" s="20"/>
      <c r="V214" s="20"/>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row>
    <row r="215" spans="2:228" s="9" customFormat="1" ht="36.75" customHeight="1" x14ac:dyDescent="0.25">
      <c r="B215" s="268"/>
      <c r="C215" s="394"/>
      <c r="D215" s="364"/>
      <c r="E215" s="276"/>
      <c r="F215" s="147" t="s">
        <v>700</v>
      </c>
      <c r="G215" s="63" t="s">
        <v>69</v>
      </c>
      <c r="H215" s="53" t="s">
        <v>1544</v>
      </c>
      <c r="I215" s="256"/>
      <c r="J215" s="256"/>
      <c r="K215" s="256"/>
      <c r="L215" s="256"/>
      <c r="M215" s="256"/>
      <c r="N215" s="256"/>
      <c r="O215" s="257"/>
      <c r="Q215" s="20"/>
      <c r="R215" s="20"/>
      <c r="S215" s="20"/>
      <c r="T215" s="20"/>
      <c r="U215" s="20"/>
      <c r="V215" s="20"/>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row>
    <row r="216" spans="2:228" s="9" customFormat="1" ht="66.75" customHeight="1" x14ac:dyDescent="0.25">
      <c r="B216" s="268"/>
      <c r="C216" s="394"/>
      <c r="D216" s="364"/>
      <c r="E216" s="276"/>
      <c r="F216" s="103" t="s">
        <v>919</v>
      </c>
      <c r="G216" s="63" t="s">
        <v>69</v>
      </c>
      <c r="H216" s="53" t="s">
        <v>1542</v>
      </c>
      <c r="I216" s="256"/>
      <c r="J216" s="256"/>
      <c r="K216" s="256"/>
      <c r="L216" s="256"/>
      <c r="M216" s="256"/>
      <c r="N216" s="256"/>
      <c r="O216" s="257"/>
      <c r="Q216" s="20"/>
      <c r="R216" s="20"/>
      <c r="S216" s="20"/>
      <c r="T216" s="20"/>
      <c r="U216" s="20"/>
      <c r="V216" s="20"/>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row>
    <row r="217" spans="2:228" s="9" customFormat="1" ht="60" x14ac:dyDescent="0.25">
      <c r="B217" s="268"/>
      <c r="C217" s="394"/>
      <c r="D217" s="364"/>
      <c r="E217" s="276"/>
      <c r="F217" s="103" t="s">
        <v>1416</v>
      </c>
      <c r="G217" s="63" t="s">
        <v>69</v>
      </c>
      <c r="H217" s="53" t="s">
        <v>1543</v>
      </c>
      <c r="I217" s="256"/>
      <c r="J217" s="256"/>
      <c r="K217" s="256"/>
      <c r="L217" s="256"/>
      <c r="M217" s="256"/>
      <c r="N217" s="256"/>
      <c r="O217" s="257"/>
      <c r="Q217" s="16"/>
      <c r="R217" s="16"/>
      <c r="S217" s="16"/>
      <c r="T217" s="16"/>
      <c r="U217" s="16"/>
      <c r="V217" s="16"/>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row>
    <row r="218" spans="2:228" s="9" customFormat="1" ht="60.6" customHeight="1" x14ac:dyDescent="0.25">
      <c r="B218" s="268"/>
      <c r="C218" s="394"/>
      <c r="D218" s="364"/>
      <c r="E218" s="276"/>
      <c r="F218" s="103" t="s">
        <v>923</v>
      </c>
      <c r="G218" s="104" t="s">
        <v>69</v>
      </c>
      <c r="H218" s="126" t="s">
        <v>372</v>
      </c>
      <c r="I218" s="256"/>
      <c r="J218" s="256"/>
      <c r="K218" s="256"/>
      <c r="L218" s="256"/>
      <c r="M218" s="256"/>
      <c r="N218" s="256"/>
      <c r="O218" s="257"/>
      <c r="Q218" s="16"/>
      <c r="R218" s="16"/>
      <c r="S218" s="16"/>
      <c r="T218" s="16"/>
      <c r="U218" s="16"/>
      <c r="V218" s="16"/>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row>
    <row r="219" spans="2:228" s="9" customFormat="1" ht="45" x14ac:dyDescent="0.25">
      <c r="B219" s="268"/>
      <c r="C219" s="394"/>
      <c r="D219" s="364"/>
      <c r="E219" s="276"/>
      <c r="F219" s="103" t="s">
        <v>1052</v>
      </c>
      <c r="G219" s="104" t="s">
        <v>69</v>
      </c>
      <c r="H219" s="126" t="s">
        <v>918</v>
      </c>
      <c r="I219" s="256"/>
      <c r="J219" s="256"/>
      <c r="K219" s="256"/>
      <c r="L219" s="256"/>
      <c r="M219" s="256"/>
      <c r="N219" s="256"/>
      <c r="O219" s="257"/>
      <c r="P219" s="8"/>
      <c r="Q219" s="16"/>
      <c r="R219" s="16"/>
      <c r="S219" s="16"/>
      <c r="T219" s="16"/>
      <c r="U219" s="16"/>
      <c r="V219" s="16"/>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row>
    <row r="220" spans="2:228" s="9" customFormat="1" ht="54" customHeight="1" x14ac:dyDescent="0.25">
      <c r="B220" s="268"/>
      <c r="C220" s="394"/>
      <c r="D220" s="364"/>
      <c r="E220" s="276"/>
      <c r="F220" s="103" t="s">
        <v>703</v>
      </c>
      <c r="G220" s="104" t="s">
        <v>69</v>
      </c>
      <c r="H220" s="126" t="s">
        <v>917</v>
      </c>
      <c r="I220" s="256"/>
      <c r="J220" s="256"/>
      <c r="K220" s="256"/>
      <c r="L220" s="256"/>
      <c r="M220" s="256"/>
      <c r="N220" s="256"/>
      <c r="O220" s="257"/>
      <c r="P220" s="8"/>
      <c r="Q220" s="16"/>
      <c r="R220" s="16"/>
      <c r="S220" s="16"/>
      <c r="T220" s="16"/>
      <c r="U220" s="16"/>
      <c r="V220" s="16"/>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row>
    <row r="221" spans="2:228" s="9" customFormat="1" ht="50.45" customHeight="1" x14ac:dyDescent="0.25">
      <c r="B221" s="268"/>
      <c r="C221" s="394"/>
      <c r="D221" s="364"/>
      <c r="E221" s="276"/>
      <c r="F221" s="103" t="s">
        <v>1346</v>
      </c>
      <c r="G221" s="104" t="s">
        <v>69</v>
      </c>
      <c r="H221" s="126" t="s">
        <v>1347</v>
      </c>
      <c r="I221" s="256"/>
      <c r="J221" s="256"/>
      <c r="K221" s="256"/>
      <c r="L221" s="256"/>
      <c r="M221" s="256"/>
      <c r="N221" s="256"/>
      <c r="O221" s="257"/>
      <c r="P221" s="8"/>
      <c r="Q221" s="20"/>
      <c r="R221" s="20"/>
      <c r="S221" s="20"/>
      <c r="T221" s="20"/>
      <c r="U221" s="20"/>
      <c r="V221" s="20"/>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row>
    <row r="222" spans="2:228" s="9" customFormat="1" ht="73.5" customHeight="1" x14ac:dyDescent="0.25">
      <c r="B222" s="268"/>
      <c r="C222" s="394"/>
      <c r="D222" s="364"/>
      <c r="E222" s="276"/>
      <c r="F222" s="103" t="s">
        <v>920</v>
      </c>
      <c r="G222" s="104" t="s">
        <v>69</v>
      </c>
      <c r="H222" s="126" t="s">
        <v>921</v>
      </c>
      <c r="I222" s="256"/>
      <c r="J222" s="256"/>
      <c r="K222" s="256"/>
      <c r="L222" s="256"/>
      <c r="M222" s="256"/>
      <c r="N222" s="256"/>
      <c r="O222" s="257"/>
      <c r="P222" s="8"/>
      <c r="Q222" s="20"/>
      <c r="R222" s="20"/>
      <c r="S222" s="20"/>
      <c r="T222" s="20"/>
      <c r="U222" s="20"/>
      <c r="V222" s="20"/>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row>
    <row r="223" spans="2:228" s="9" customFormat="1" ht="39" customHeight="1" x14ac:dyDescent="0.25">
      <c r="B223" s="268"/>
      <c r="C223" s="394"/>
      <c r="D223" s="364" t="s">
        <v>557</v>
      </c>
      <c r="E223" s="276" t="s">
        <v>25</v>
      </c>
      <c r="F223" s="103" t="s">
        <v>701</v>
      </c>
      <c r="G223" s="63" t="s">
        <v>69</v>
      </c>
      <c r="H223" s="53" t="s">
        <v>1544</v>
      </c>
      <c r="I223" s="256">
        <v>328302175.86000001</v>
      </c>
      <c r="J223" s="256">
        <v>326586225.86000001</v>
      </c>
      <c r="K223" s="256">
        <v>346034142</v>
      </c>
      <c r="L223" s="256">
        <v>359343100</v>
      </c>
      <c r="M223" s="256">
        <v>359739200</v>
      </c>
      <c r="N223" s="256">
        <v>360151100</v>
      </c>
      <c r="O223" s="257" t="s">
        <v>1354</v>
      </c>
      <c r="P223" s="8"/>
      <c r="Q223" s="16"/>
      <c r="R223" s="16"/>
      <c r="S223" s="16"/>
      <c r="T223" s="16"/>
      <c r="U223" s="16"/>
      <c r="V223" s="16"/>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row>
    <row r="224" spans="2:228" s="9" customFormat="1" ht="63" customHeight="1" x14ac:dyDescent="0.25">
      <c r="B224" s="268"/>
      <c r="C224" s="394"/>
      <c r="D224" s="364"/>
      <c r="E224" s="276"/>
      <c r="F224" s="103" t="s">
        <v>919</v>
      </c>
      <c r="G224" s="63" t="s">
        <v>69</v>
      </c>
      <c r="H224" s="53" t="s">
        <v>1545</v>
      </c>
      <c r="I224" s="256"/>
      <c r="J224" s="256"/>
      <c r="K224" s="256"/>
      <c r="L224" s="256"/>
      <c r="M224" s="256"/>
      <c r="N224" s="256"/>
      <c r="O224" s="257"/>
      <c r="P224" s="8"/>
      <c r="Q224" s="16"/>
      <c r="R224" s="16"/>
      <c r="S224" s="16"/>
      <c r="T224" s="16"/>
      <c r="U224" s="16"/>
      <c r="V224" s="16"/>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row>
    <row r="225" spans="2:228" s="9" customFormat="1" ht="63" customHeight="1" x14ac:dyDescent="0.25">
      <c r="B225" s="268"/>
      <c r="C225" s="394"/>
      <c r="D225" s="364"/>
      <c r="E225" s="276"/>
      <c r="F225" s="103" t="s">
        <v>1416</v>
      </c>
      <c r="G225" s="63" t="s">
        <v>69</v>
      </c>
      <c r="H225" s="53" t="s">
        <v>1543</v>
      </c>
      <c r="I225" s="256"/>
      <c r="J225" s="256"/>
      <c r="K225" s="256"/>
      <c r="L225" s="256"/>
      <c r="M225" s="256"/>
      <c r="N225" s="256"/>
      <c r="O225" s="257"/>
      <c r="P225" s="8"/>
      <c r="Q225" s="16"/>
      <c r="R225" s="16"/>
      <c r="S225" s="16"/>
      <c r="T225" s="16"/>
      <c r="U225" s="16"/>
      <c r="V225" s="16"/>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row>
    <row r="226" spans="2:228" s="9" customFormat="1" ht="63" customHeight="1" x14ac:dyDescent="0.25">
      <c r="B226" s="268"/>
      <c r="C226" s="394"/>
      <c r="D226" s="364"/>
      <c r="E226" s="276"/>
      <c r="F226" s="147" t="s">
        <v>878</v>
      </c>
      <c r="G226" s="148" t="s">
        <v>69</v>
      </c>
      <c r="H226" s="152" t="s">
        <v>372</v>
      </c>
      <c r="I226" s="256"/>
      <c r="J226" s="256"/>
      <c r="K226" s="256"/>
      <c r="L226" s="256"/>
      <c r="M226" s="256"/>
      <c r="N226" s="256"/>
      <c r="O226" s="257"/>
      <c r="P226" s="8"/>
      <c r="Q226" s="16"/>
      <c r="R226" s="16"/>
      <c r="S226" s="16"/>
      <c r="T226" s="16"/>
      <c r="U226" s="16"/>
      <c r="V226" s="16"/>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row>
    <row r="227" spans="2:228" s="9" customFormat="1" ht="45" x14ac:dyDescent="0.25">
      <c r="B227" s="268"/>
      <c r="C227" s="394"/>
      <c r="D227" s="364"/>
      <c r="E227" s="276"/>
      <c r="F227" s="103" t="s">
        <v>922</v>
      </c>
      <c r="G227" s="63" t="s">
        <v>69</v>
      </c>
      <c r="H227" s="112" t="s">
        <v>1546</v>
      </c>
      <c r="I227" s="256"/>
      <c r="J227" s="256"/>
      <c r="K227" s="256"/>
      <c r="L227" s="256"/>
      <c r="M227" s="256"/>
      <c r="N227" s="256"/>
      <c r="O227" s="257"/>
      <c r="P227" s="8"/>
      <c r="Q227" s="16"/>
      <c r="R227" s="16"/>
      <c r="S227" s="16"/>
      <c r="T227" s="16"/>
      <c r="U227" s="16"/>
      <c r="V227" s="16"/>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row>
    <row r="228" spans="2:228" s="9" customFormat="1" ht="45" x14ac:dyDescent="0.25">
      <c r="B228" s="268"/>
      <c r="C228" s="394"/>
      <c r="D228" s="364"/>
      <c r="E228" s="276"/>
      <c r="F228" s="103" t="s">
        <v>1348</v>
      </c>
      <c r="G228" s="104" t="s">
        <v>69</v>
      </c>
      <c r="H228" s="112" t="s">
        <v>1547</v>
      </c>
      <c r="I228" s="256"/>
      <c r="J228" s="256"/>
      <c r="K228" s="256"/>
      <c r="L228" s="256"/>
      <c r="M228" s="256"/>
      <c r="N228" s="256"/>
      <c r="O228" s="257"/>
      <c r="P228" s="8"/>
      <c r="Q228" s="16"/>
      <c r="R228" s="16"/>
      <c r="S228" s="16"/>
      <c r="T228" s="16"/>
      <c r="U228" s="16"/>
      <c r="V228" s="16"/>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row>
    <row r="229" spans="2:228" s="9" customFormat="1" ht="51" customHeight="1" x14ac:dyDescent="0.25">
      <c r="B229" s="268"/>
      <c r="C229" s="394"/>
      <c r="D229" s="364"/>
      <c r="E229" s="276"/>
      <c r="F229" s="103" t="s">
        <v>703</v>
      </c>
      <c r="G229" s="104" t="s">
        <v>69</v>
      </c>
      <c r="H229" s="126" t="s">
        <v>1070</v>
      </c>
      <c r="I229" s="256"/>
      <c r="J229" s="256"/>
      <c r="K229" s="256"/>
      <c r="L229" s="256"/>
      <c r="M229" s="256"/>
      <c r="N229" s="256"/>
      <c r="O229" s="257"/>
      <c r="P229" s="8"/>
      <c r="Q229" s="20"/>
      <c r="R229" s="20"/>
      <c r="S229" s="20"/>
      <c r="T229" s="20"/>
      <c r="U229" s="20"/>
      <c r="V229" s="20"/>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row>
    <row r="230" spans="2:228" s="9" customFormat="1" ht="49.15" customHeight="1" x14ac:dyDescent="0.25">
      <c r="B230" s="268"/>
      <c r="C230" s="394"/>
      <c r="D230" s="364" t="s">
        <v>558</v>
      </c>
      <c r="E230" s="276" t="s">
        <v>476</v>
      </c>
      <c r="F230" s="147" t="s">
        <v>1415</v>
      </c>
      <c r="G230" s="148" t="s">
        <v>69</v>
      </c>
      <c r="H230" s="148" t="s">
        <v>1455</v>
      </c>
      <c r="I230" s="256">
        <v>34628115</v>
      </c>
      <c r="J230" s="256">
        <v>34441015</v>
      </c>
      <c r="K230" s="256">
        <v>49530140</v>
      </c>
      <c r="L230" s="256">
        <v>140822500</v>
      </c>
      <c r="M230" s="256">
        <v>141238300</v>
      </c>
      <c r="N230" s="256">
        <v>141670700</v>
      </c>
      <c r="O230" s="257" t="s">
        <v>702</v>
      </c>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row>
    <row r="231" spans="2:228" s="9" customFormat="1" ht="45" x14ac:dyDescent="0.25">
      <c r="B231" s="268"/>
      <c r="C231" s="394"/>
      <c r="D231" s="364"/>
      <c r="E231" s="276"/>
      <c r="F231" s="147" t="s">
        <v>1053</v>
      </c>
      <c r="G231" s="148" t="s">
        <v>23</v>
      </c>
      <c r="H231" s="152" t="s">
        <v>1414</v>
      </c>
      <c r="I231" s="256"/>
      <c r="J231" s="256"/>
      <c r="K231" s="256"/>
      <c r="L231" s="256"/>
      <c r="M231" s="256"/>
      <c r="N231" s="256"/>
      <c r="O231" s="257"/>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row>
    <row r="232" spans="2:228" s="9" customFormat="1" ht="30" x14ac:dyDescent="0.25">
      <c r="B232" s="268"/>
      <c r="C232" s="394"/>
      <c r="D232" s="364"/>
      <c r="E232" s="276"/>
      <c r="F232" s="147" t="s">
        <v>701</v>
      </c>
      <c r="G232" s="63" t="s">
        <v>69</v>
      </c>
      <c r="H232" s="53" t="s">
        <v>1544</v>
      </c>
      <c r="I232" s="256"/>
      <c r="J232" s="256"/>
      <c r="K232" s="256"/>
      <c r="L232" s="256"/>
      <c r="M232" s="256"/>
      <c r="N232" s="256"/>
      <c r="O232" s="257"/>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row>
    <row r="233" spans="2:228" s="9" customFormat="1" ht="60" x14ac:dyDescent="0.25">
      <c r="B233" s="268"/>
      <c r="C233" s="394"/>
      <c r="D233" s="364"/>
      <c r="E233" s="276"/>
      <c r="F233" s="147" t="s">
        <v>919</v>
      </c>
      <c r="G233" s="63" t="s">
        <v>69</v>
      </c>
      <c r="H233" s="53" t="s">
        <v>1542</v>
      </c>
      <c r="I233" s="256"/>
      <c r="J233" s="256"/>
      <c r="K233" s="256"/>
      <c r="L233" s="256"/>
      <c r="M233" s="256"/>
      <c r="N233" s="256"/>
      <c r="O233" s="257"/>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row>
    <row r="234" spans="2:228" s="9" customFormat="1" ht="60" x14ac:dyDescent="0.25">
      <c r="B234" s="268"/>
      <c r="C234" s="394"/>
      <c r="D234" s="364"/>
      <c r="E234" s="276"/>
      <c r="F234" s="147" t="s">
        <v>1416</v>
      </c>
      <c r="G234" s="63" t="s">
        <v>69</v>
      </c>
      <c r="H234" s="53" t="s">
        <v>1543</v>
      </c>
      <c r="I234" s="256"/>
      <c r="J234" s="256"/>
      <c r="K234" s="256"/>
      <c r="L234" s="256"/>
      <c r="M234" s="256"/>
      <c r="N234" s="256"/>
      <c r="O234" s="257"/>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row>
    <row r="235" spans="2:228" s="9" customFormat="1" ht="66" customHeight="1" x14ac:dyDescent="0.25">
      <c r="B235" s="268"/>
      <c r="C235" s="394"/>
      <c r="D235" s="364"/>
      <c r="E235" s="276"/>
      <c r="F235" s="147" t="s">
        <v>923</v>
      </c>
      <c r="G235" s="148" t="s">
        <v>69</v>
      </c>
      <c r="H235" s="152" t="s">
        <v>372</v>
      </c>
      <c r="I235" s="256"/>
      <c r="J235" s="256"/>
      <c r="K235" s="256"/>
      <c r="L235" s="256"/>
      <c r="M235" s="256"/>
      <c r="N235" s="256"/>
      <c r="O235" s="257"/>
      <c r="P235" s="8"/>
      <c r="Q235" s="16"/>
      <c r="R235" s="16"/>
      <c r="S235" s="16"/>
      <c r="T235" s="16"/>
      <c r="U235" s="16"/>
      <c r="V235" s="16"/>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row>
    <row r="236" spans="2:228" s="9" customFormat="1" ht="57.75" customHeight="1" x14ac:dyDescent="0.25">
      <c r="B236" s="268"/>
      <c r="C236" s="394"/>
      <c r="D236" s="364"/>
      <c r="E236" s="276"/>
      <c r="F236" s="147" t="s">
        <v>1348</v>
      </c>
      <c r="G236" s="148" t="s">
        <v>69</v>
      </c>
      <c r="H236" s="145" t="s">
        <v>1547</v>
      </c>
      <c r="I236" s="256"/>
      <c r="J236" s="256"/>
      <c r="K236" s="256"/>
      <c r="L236" s="256"/>
      <c r="M236" s="256"/>
      <c r="N236" s="256"/>
      <c r="O236" s="257"/>
      <c r="P236" s="8"/>
      <c r="Q236" s="16"/>
      <c r="R236" s="16"/>
      <c r="S236" s="16"/>
      <c r="T236" s="16"/>
      <c r="U236" s="16"/>
      <c r="V236" s="16"/>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row>
    <row r="237" spans="2:228" s="9" customFormat="1" ht="49.5" customHeight="1" x14ac:dyDescent="0.25">
      <c r="B237" s="268"/>
      <c r="C237" s="394"/>
      <c r="D237" s="364"/>
      <c r="E237" s="276"/>
      <c r="F237" s="103" t="s">
        <v>924</v>
      </c>
      <c r="G237" s="104" t="s">
        <v>23</v>
      </c>
      <c r="H237" s="126" t="s">
        <v>938</v>
      </c>
      <c r="I237" s="256"/>
      <c r="J237" s="256"/>
      <c r="K237" s="256"/>
      <c r="L237" s="256"/>
      <c r="M237" s="256"/>
      <c r="N237" s="256"/>
      <c r="O237" s="257"/>
      <c r="P237" s="8"/>
      <c r="Q237" s="16"/>
      <c r="R237" s="16"/>
      <c r="S237" s="16"/>
      <c r="T237" s="16"/>
      <c r="U237" s="16"/>
      <c r="V237" s="16"/>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row>
    <row r="238" spans="2:228" s="9" customFormat="1" ht="54" customHeight="1" x14ac:dyDescent="0.25">
      <c r="B238" s="268"/>
      <c r="C238" s="394"/>
      <c r="D238" s="364"/>
      <c r="E238" s="276"/>
      <c r="F238" s="147" t="s">
        <v>1355</v>
      </c>
      <c r="G238" s="148" t="s">
        <v>23</v>
      </c>
      <c r="H238" s="152" t="s">
        <v>1356</v>
      </c>
      <c r="I238" s="256"/>
      <c r="J238" s="256"/>
      <c r="K238" s="256"/>
      <c r="L238" s="256"/>
      <c r="M238" s="256"/>
      <c r="N238" s="256"/>
      <c r="O238" s="257"/>
      <c r="P238" s="8"/>
      <c r="Q238" s="16"/>
      <c r="R238" s="16"/>
      <c r="S238" s="16"/>
      <c r="T238" s="16"/>
      <c r="U238" s="16"/>
      <c r="V238" s="16"/>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row>
    <row r="239" spans="2:228" s="9" customFormat="1" ht="48" customHeight="1" x14ac:dyDescent="0.25">
      <c r="B239" s="268"/>
      <c r="C239" s="394"/>
      <c r="D239" s="364"/>
      <c r="E239" s="276"/>
      <c r="F239" s="147" t="s">
        <v>703</v>
      </c>
      <c r="G239" s="63" t="s">
        <v>69</v>
      </c>
      <c r="H239" s="152" t="s">
        <v>1070</v>
      </c>
      <c r="I239" s="256"/>
      <c r="J239" s="256"/>
      <c r="K239" s="256"/>
      <c r="L239" s="256"/>
      <c r="M239" s="256"/>
      <c r="N239" s="256"/>
      <c r="O239" s="257"/>
      <c r="P239" s="8"/>
      <c r="Q239" s="20"/>
      <c r="R239" s="20"/>
      <c r="S239" s="20"/>
      <c r="T239" s="20"/>
      <c r="U239" s="20"/>
      <c r="V239" s="20"/>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row>
    <row r="240" spans="2:228" s="9" customFormat="1" ht="53.25" customHeight="1" x14ac:dyDescent="0.25">
      <c r="B240" s="268"/>
      <c r="C240" s="394"/>
      <c r="D240" s="226" t="s">
        <v>559</v>
      </c>
      <c r="E240" s="219" t="s">
        <v>25</v>
      </c>
      <c r="F240" s="201" t="s">
        <v>954</v>
      </c>
      <c r="G240" s="225" t="s">
        <v>69</v>
      </c>
      <c r="H240" s="53" t="s">
        <v>1089</v>
      </c>
      <c r="I240" s="218">
        <v>116000</v>
      </c>
      <c r="J240" s="218">
        <v>116000</v>
      </c>
      <c r="K240" s="218">
        <v>0</v>
      </c>
      <c r="L240" s="218">
        <v>0</v>
      </c>
      <c r="M240" s="218">
        <v>0</v>
      </c>
      <c r="N240" s="218">
        <v>0</v>
      </c>
      <c r="O240" s="217" t="s">
        <v>955</v>
      </c>
      <c r="P240" s="8"/>
      <c r="Q240" s="16"/>
      <c r="R240" s="16"/>
      <c r="S240" s="16"/>
      <c r="T240" s="16"/>
      <c r="U240" s="16"/>
      <c r="V240" s="16"/>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row>
    <row r="241" spans="2:228" s="9" customFormat="1" ht="42" customHeight="1" x14ac:dyDescent="0.25">
      <c r="B241" s="268"/>
      <c r="C241" s="394"/>
      <c r="D241" s="389" t="s">
        <v>560</v>
      </c>
      <c r="E241" s="276" t="s">
        <v>578</v>
      </c>
      <c r="F241" s="103" t="s">
        <v>700</v>
      </c>
      <c r="G241" s="104" t="s">
        <v>69</v>
      </c>
      <c r="H241" s="126" t="s">
        <v>1544</v>
      </c>
      <c r="I241" s="256">
        <v>1758000</v>
      </c>
      <c r="J241" s="256">
        <v>1758000</v>
      </c>
      <c r="K241" s="256">
        <v>1758000</v>
      </c>
      <c r="L241" s="256">
        <v>1758000</v>
      </c>
      <c r="M241" s="256">
        <v>1758000</v>
      </c>
      <c r="N241" s="256">
        <v>1758000</v>
      </c>
      <c r="O241" s="257" t="s">
        <v>1358</v>
      </c>
      <c r="Q241" s="35"/>
      <c r="R241" s="35"/>
      <c r="S241" s="35"/>
      <c r="T241" s="35"/>
      <c r="U241" s="35"/>
      <c r="V241" s="35"/>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row>
    <row r="242" spans="2:228" s="9" customFormat="1" ht="25.9" customHeight="1" x14ac:dyDescent="0.25">
      <c r="B242" s="268"/>
      <c r="C242" s="394"/>
      <c r="D242" s="390"/>
      <c r="E242" s="276"/>
      <c r="F242" s="318" t="s">
        <v>919</v>
      </c>
      <c r="G242" s="370" t="s">
        <v>69</v>
      </c>
      <c r="H242" s="405" t="s">
        <v>1542</v>
      </c>
      <c r="I242" s="256"/>
      <c r="J242" s="256"/>
      <c r="K242" s="256"/>
      <c r="L242" s="256"/>
      <c r="M242" s="256"/>
      <c r="N242" s="256"/>
      <c r="O242" s="257"/>
      <c r="P242" s="8"/>
      <c r="Q242" s="16"/>
      <c r="R242" s="16"/>
      <c r="S242" s="16"/>
      <c r="T242" s="16"/>
      <c r="U242" s="16"/>
      <c r="V242" s="16"/>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row>
    <row r="243" spans="2:228" s="9" customFormat="1" ht="29.45" customHeight="1" x14ac:dyDescent="0.25">
      <c r="B243" s="268"/>
      <c r="C243" s="394"/>
      <c r="D243" s="390"/>
      <c r="E243" s="276"/>
      <c r="F243" s="307"/>
      <c r="G243" s="269"/>
      <c r="H243" s="269"/>
      <c r="I243" s="256"/>
      <c r="J243" s="256"/>
      <c r="K243" s="256"/>
      <c r="L243" s="256"/>
      <c r="M243" s="256"/>
      <c r="N243" s="256"/>
      <c r="O243" s="257"/>
      <c r="P243" s="8"/>
      <c r="Q243" s="16"/>
      <c r="R243" s="16"/>
      <c r="S243" s="16"/>
      <c r="T243" s="16"/>
      <c r="U243" s="16"/>
      <c r="V243" s="16"/>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row>
    <row r="244" spans="2:228" s="9" customFormat="1" ht="57.6" customHeight="1" x14ac:dyDescent="0.25">
      <c r="B244" s="268"/>
      <c r="C244" s="394"/>
      <c r="D244" s="391"/>
      <c r="E244" s="276"/>
      <c r="F244" s="103" t="s">
        <v>1416</v>
      </c>
      <c r="G244" s="63" t="s">
        <v>69</v>
      </c>
      <c r="H244" s="53" t="s">
        <v>1543</v>
      </c>
      <c r="I244" s="256"/>
      <c r="J244" s="256"/>
      <c r="K244" s="256"/>
      <c r="L244" s="256"/>
      <c r="M244" s="256"/>
      <c r="N244" s="256"/>
      <c r="O244" s="257"/>
      <c r="P244" s="8"/>
      <c r="Q244" s="16"/>
      <c r="R244" s="16"/>
      <c r="S244" s="16"/>
      <c r="T244" s="16"/>
      <c r="U244" s="16"/>
      <c r="V244" s="16"/>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row>
    <row r="245" spans="2:228" s="9" customFormat="1" ht="44.25" customHeight="1" x14ac:dyDescent="0.25">
      <c r="B245" s="268"/>
      <c r="C245" s="394"/>
      <c r="D245" s="364" t="s">
        <v>561</v>
      </c>
      <c r="E245" s="364" t="s">
        <v>476</v>
      </c>
      <c r="F245" s="147" t="s">
        <v>1135</v>
      </c>
      <c r="G245" s="148" t="s">
        <v>69</v>
      </c>
      <c r="H245" s="152" t="s">
        <v>1419</v>
      </c>
      <c r="I245" s="256">
        <v>101375447</v>
      </c>
      <c r="J245" s="256">
        <v>101353093.39</v>
      </c>
      <c r="K245" s="256">
        <v>101375447</v>
      </c>
      <c r="L245" s="256">
        <v>0</v>
      </c>
      <c r="M245" s="256">
        <v>0</v>
      </c>
      <c r="N245" s="256">
        <v>0</v>
      </c>
      <c r="O245" s="351" t="s">
        <v>1081</v>
      </c>
      <c r="P245" s="8"/>
      <c r="Q245" s="16"/>
      <c r="R245" s="16"/>
      <c r="S245" s="16"/>
      <c r="T245" s="16"/>
      <c r="U245" s="16"/>
      <c r="V245" s="16"/>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row>
    <row r="246" spans="2:228" s="9" customFormat="1" ht="30" x14ac:dyDescent="0.25">
      <c r="B246" s="268"/>
      <c r="C246" s="394"/>
      <c r="D246" s="364"/>
      <c r="E246" s="364"/>
      <c r="F246" s="147" t="s">
        <v>700</v>
      </c>
      <c r="G246" s="148" t="s">
        <v>69</v>
      </c>
      <c r="H246" s="152" t="s">
        <v>1544</v>
      </c>
      <c r="I246" s="256"/>
      <c r="J246" s="256"/>
      <c r="K246" s="256"/>
      <c r="L246" s="256"/>
      <c r="M246" s="256"/>
      <c r="N246" s="256"/>
      <c r="O246" s="351"/>
      <c r="P246" s="8"/>
      <c r="Q246" s="16"/>
      <c r="R246" s="16"/>
      <c r="S246" s="16"/>
      <c r="T246" s="16"/>
      <c r="U246" s="16"/>
      <c r="V246" s="16"/>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row>
    <row r="247" spans="2:228" s="9" customFormat="1" ht="63" customHeight="1" x14ac:dyDescent="0.25">
      <c r="B247" s="268"/>
      <c r="C247" s="394"/>
      <c r="D247" s="364"/>
      <c r="E247" s="364"/>
      <c r="F247" s="147" t="s">
        <v>919</v>
      </c>
      <c r="G247" s="148" t="s">
        <v>69</v>
      </c>
      <c r="H247" s="152" t="s">
        <v>1548</v>
      </c>
      <c r="I247" s="256"/>
      <c r="J247" s="256"/>
      <c r="K247" s="256"/>
      <c r="L247" s="256"/>
      <c r="M247" s="256"/>
      <c r="N247" s="256"/>
      <c r="O247" s="351"/>
      <c r="P247" s="8"/>
      <c r="Q247" s="20"/>
      <c r="R247" s="20"/>
      <c r="S247" s="20"/>
      <c r="T247" s="20"/>
      <c r="U247" s="20"/>
      <c r="V247" s="20"/>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row>
    <row r="248" spans="2:228" s="9" customFormat="1" ht="39" customHeight="1" x14ac:dyDescent="0.25">
      <c r="B248" s="268"/>
      <c r="C248" s="394"/>
      <c r="D248" s="364"/>
      <c r="E248" s="364"/>
      <c r="F248" s="147" t="s">
        <v>1357</v>
      </c>
      <c r="G248" s="148" t="s">
        <v>69</v>
      </c>
      <c r="H248" s="53" t="s">
        <v>1417</v>
      </c>
      <c r="I248" s="256"/>
      <c r="J248" s="256"/>
      <c r="K248" s="256"/>
      <c r="L248" s="256"/>
      <c r="M248" s="256"/>
      <c r="N248" s="256"/>
      <c r="O248" s="351"/>
      <c r="P248" s="8"/>
      <c r="Q248" s="16"/>
      <c r="R248" s="16"/>
      <c r="S248" s="16"/>
      <c r="T248" s="16"/>
      <c r="U248" s="16"/>
      <c r="V248" s="16"/>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row>
    <row r="249" spans="2:228" s="9" customFormat="1" ht="45" x14ac:dyDescent="0.25">
      <c r="B249" s="268"/>
      <c r="C249" s="394"/>
      <c r="D249" s="364"/>
      <c r="E249" s="364"/>
      <c r="F249" s="147" t="s">
        <v>925</v>
      </c>
      <c r="G249" s="148" t="s">
        <v>69</v>
      </c>
      <c r="H249" s="152" t="s">
        <v>1418</v>
      </c>
      <c r="I249" s="256"/>
      <c r="J249" s="256"/>
      <c r="K249" s="256"/>
      <c r="L249" s="256"/>
      <c r="M249" s="256"/>
      <c r="N249" s="256"/>
      <c r="O249" s="351"/>
      <c r="P249" s="8"/>
      <c r="Q249" s="20"/>
      <c r="R249" s="20"/>
      <c r="S249" s="20"/>
      <c r="T249" s="20"/>
      <c r="U249" s="20"/>
      <c r="V249" s="20"/>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row>
    <row r="250" spans="2:228" s="9" customFormat="1" ht="44.25" customHeight="1" x14ac:dyDescent="0.25">
      <c r="B250" s="268"/>
      <c r="C250" s="394"/>
      <c r="D250" s="364" t="s">
        <v>562</v>
      </c>
      <c r="E250" s="276" t="s">
        <v>951</v>
      </c>
      <c r="F250" s="103" t="s">
        <v>704</v>
      </c>
      <c r="G250" s="104" t="s">
        <v>69</v>
      </c>
      <c r="H250" s="126" t="s">
        <v>1544</v>
      </c>
      <c r="I250" s="256">
        <v>8708913.6899999995</v>
      </c>
      <c r="J250" s="256">
        <v>8708913.1500000004</v>
      </c>
      <c r="K250" s="256">
        <v>12959184</v>
      </c>
      <c r="L250" s="256">
        <v>360919</v>
      </c>
      <c r="M250" s="256">
        <v>0</v>
      </c>
      <c r="N250" s="256">
        <v>0</v>
      </c>
      <c r="O250" s="350" t="s">
        <v>1359</v>
      </c>
      <c r="P250" s="8"/>
      <c r="Q250" s="16"/>
      <c r="R250" s="16"/>
      <c r="S250" s="16"/>
      <c r="T250" s="16"/>
      <c r="U250" s="16"/>
      <c r="V250" s="16"/>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row>
    <row r="251" spans="2:228" s="9" customFormat="1" ht="62.25" customHeight="1" x14ac:dyDescent="0.25">
      <c r="B251" s="268"/>
      <c r="C251" s="394"/>
      <c r="D251" s="364"/>
      <c r="E251" s="276"/>
      <c r="F251" s="103" t="s">
        <v>919</v>
      </c>
      <c r="G251" s="104" t="s">
        <v>69</v>
      </c>
      <c r="H251" s="126" t="s">
        <v>1548</v>
      </c>
      <c r="I251" s="256"/>
      <c r="J251" s="256"/>
      <c r="K251" s="256"/>
      <c r="L251" s="256"/>
      <c r="M251" s="256"/>
      <c r="N251" s="256"/>
      <c r="O251" s="350"/>
      <c r="P251" s="8"/>
      <c r="Q251" s="16"/>
      <c r="R251" s="16"/>
      <c r="S251" s="16"/>
      <c r="T251" s="16"/>
      <c r="U251" s="16"/>
      <c r="V251" s="16"/>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row>
    <row r="252" spans="2:228" s="9" customFormat="1" ht="52.9" customHeight="1" x14ac:dyDescent="0.25">
      <c r="B252" s="268"/>
      <c r="C252" s="394"/>
      <c r="D252" s="364"/>
      <c r="E252" s="276"/>
      <c r="F252" s="64" t="s">
        <v>928</v>
      </c>
      <c r="G252" s="104" t="s">
        <v>69</v>
      </c>
      <c r="H252" s="63" t="s">
        <v>929</v>
      </c>
      <c r="I252" s="256"/>
      <c r="J252" s="256"/>
      <c r="K252" s="256"/>
      <c r="L252" s="256"/>
      <c r="M252" s="256"/>
      <c r="N252" s="256"/>
      <c r="O252" s="350"/>
      <c r="P252" s="8"/>
      <c r="Q252" s="16"/>
      <c r="R252" s="16"/>
      <c r="S252" s="16"/>
      <c r="T252" s="16"/>
      <c r="U252" s="16"/>
      <c r="V252" s="16"/>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row>
    <row r="253" spans="2:228" s="9" customFormat="1" ht="49.5" customHeight="1" x14ac:dyDescent="0.25">
      <c r="B253" s="268"/>
      <c r="C253" s="394"/>
      <c r="D253" s="364"/>
      <c r="E253" s="276"/>
      <c r="F253" s="318" t="s">
        <v>926</v>
      </c>
      <c r="G253" s="370" t="s">
        <v>69</v>
      </c>
      <c r="H253" s="405" t="s">
        <v>927</v>
      </c>
      <c r="I253" s="256"/>
      <c r="J253" s="256"/>
      <c r="K253" s="256"/>
      <c r="L253" s="256"/>
      <c r="M253" s="256"/>
      <c r="N253" s="256"/>
      <c r="O253" s="350"/>
      <c r="P253" s="8"/>
      <c r="Q253" s="16"/>
      <c r="R253" s="16"/>
      <c r="S253" s="16"/>
      <c r="T253" s="16"/>
      <c r="U253" s="16"/>
      <c r="V253" s="16"/>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row>
    <row r="254" spans="2:228" s="9" customFormat="1" ht="1.5" customHeight="1" x14ac:dyDescent="0.25">
      <c r="B254" s="268"/>
      <c r="C254" s="394"/>
      <c r="D254" s="364"/>
      <c r="E254" s="276"/>
      <c r="F254" s="319"/>
      <c r="G254" s="423"/>
      <c r="H254" s="423"/>
      <c r="I254" s="256"/>
      <c r="J254" s="256"/>
      <c r="K254" s="256"/>
      <c r="L254" s="256"/>
      <c r="M254" s="256"/>
      <c r="N254" s="256"/>
      <c r="O254" s="350"/>
      <c r="P254" s="8"/>
      <c r="Q254" s="16"/>
      <c r="R254" s="16"/>
      <c r="S254" s="16"/>
      <c r="T254" s="16"/>
      <c r="U254" s="16"/>
      <c r="V254" s="16"/>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row>
    <row r="255" spans="2:228" s="9" customFormat="1" ht="51" customHeight="1" x14ac:dyDescent="0.25">
      <c r="B255" s="268"/>
      <c r="C255" s="394"/>
      <c r="D255" s="364"/>
      <c r="E255" s="276"/>
      <c r="F255" s="103" t="s">
        <v>930</v>
      </c>
      <c r="G255" s="104" t="s">
        <v>69</v>
      </c>
      <c r="H255" s="126" t="s">
        <v>931</v>
      </c>
      <c r="I255" s="256"/>
      <c r="J255" s="256"/>
      <c r="K255" s="256"/>
      <c r="L255" s="256"/>
      <c r="M255" s="256"/>
      <c r="N255" s="256"/>
      <c r="O255" s="350"/>
      <c r="P255" s="8"/>
      <c r="Q255" s="16"/>
      <c r="R255" s="16"/>
      <c r="S255" s="16"/>
      <c r="T255" s="16"/>
      <c r="U255" s="16"/>
      <c r="V255" s="16"/>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row>
    <row r="256" spans="2:228" s="9" customFormat="1" ht="58.15" customHeight="1" x14ac:dyDescent="0.25">
      <c r="B256" s="268"/>
      <c r="C256" s="394"/>
      <c r="D256" s="364"/>
      <c r="E256" s="276"/>
      <c r="F256" s="103" t="s">
        <v>1425</v>
      </c>
      <c r="G256" s="104" t="s">
        <v>69</v>
      </c>
      <c r="H256" s="126" t="s">
        <v>1549</v>
      </c>
      <c r="I256" s="256"/>
      <c r="J256" s="256"/>
      <c r="K256" s="256"/>
      <c r="L256" s="256"/>
      <c r="M256" s="256"/>
      <c r="N256" s="256"/>
      <c r="O256" s="350"/>
      <c r="P256" s="8"/>
      <c r="Q256" s="20"/>
      <c r="R256" s="20"/>
      <c r="S256" s="20"/>
      <c r="T256" s="20"/>
      <c r="U256" s="20"/>
      <c r="V256" s="20"/>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row>
    <row r="257" spans="2:228" s="9" customFormat="1" ht="47.25" customHeight="1" x14ac:dyDescent="0.25">
      <c r="B257" s="268"/>
      <c r="C257" s="394"/>
      <c r="D257" s="364" t="s">
        <v>563</v>
      </c>
      <c r="E257" s="364" t="s">
        <v>25</v>
      </c>
      <c r="F257" s="147" t="s">
        <v>946</v>
      </c>
      <c r="G257" s="148" t="s">
        <v>69</v>
      </c>
      <c r="H257" s="152" t="s">
        <v>947</v>
      </c>
      <c r="I257" s="256">
        <v>203689388</v>
      </c>
      <c r="J257" s="256">
        <v>199263197.09999999</v>
      </c>
      <c r="K257" s="256">
        <v>236213125.06</v>
      </c>
      <c r="L257" s="256">
        <v>306822786</v>
      </c>
      <c r="M257" s="256">
        <v>306822786</v>
      </c>
      <c r="N257" s="256">
        <v>304513684</v>
      </c>
      <c r="O257" s="257" t="s">
        <v>957</v>
      </c>
      <c r="P257" s="8"/>
      <c r="Q257" s="16"/>
      <c r="R257" s="16"/>
      <c r="S257" s="16"/>
      <c r="T257" s="16"/>
      <c r="U257" s="16"/>
      <c r="V257" s="16"/>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row>
    <row r="258" spans="2:228" s="9" customFormat="1" ht="34.9" customHeight="1" x14ac:dyDescent="0.25">
      <c r="B258" s="268"/>
      <c r="C258" s="394"/>
      <c r="D258" s="364"/>
      <c r="E258" s="364"/>
      <c r="F258" s="147" t="s">
        <v>704</v>
      </c>
      <c r="G258" s="148" t="s">
        <v>69</v>
      </c>
      <c r="H258" s="152" t="s">
        <v>1544</v>
      </c>
      <c r="I258" s="256"/>
      <c r="J258" s="256"/>
      <c r="K258" s="256"/>
      <c r="L258" s="256"/>
      <c r="M258" s="256"/>
      <c r="N258" s="256"/>
      <c r="O258" s="257"/>
      <c r="P258" s="8"/>
      <c r="Q258" s="16"/>
      <c r="R258" s="16"/>
      <c r="S258" s="16"/>
      <c r="T258" s="16"/>
      <c r="U258" s="16"/>
      <c r="V258" s="16"/>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row>
    <row r="259" spans="2:228" s="9" customFormat="1" ht="60" x14ac:dyDescent="0.25">
      <c r="B259" s="268"/>
      <c r="C259" s="394"/>
      <c r="D259" s="364"/>
      <c r="E259" s="364"/>
      <c r="F259" s="147" t="s">
        <v>919</v>
      </c>
      <c r="G259" s="148" t="s">
        <v>69</v>
      </c>
      <c r="H259" s="152" t="s">
        <v>1548</v>
      </c>
      <c r="I259" s="256"/>
      <c r="J259" s="256"/>
      <c r="K259" s="256"/>
      <c r="L259" s="256"/>
      <c r="M259" s="256"/>
      <c r="N259" s="256"/>
      <c r="O259" s="257"/>
      <c r="P259" s="8"/>
      <c r="Q259" s="16"/>
      <c r="R259" s="16"/>
      <c r="S259" s="16"/>
      <c r="T259" s="16"/>
      <c r="U259" s="16"/>
      <c r="V259" s="16"/>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row>
    <row r="260" spans="2:228" s="9" customFormat="1" ht="60" x14ac:dyDescent="0.25">
      <c r="B260" s="268"/>
      <c r="C260" s="394"/>
      <c r="D260" s="364"/>
      <c r="E260" s="364"/>
      <c r="F260" s="147" t="s">
        <v>1416</v>
      </c>
      <c r="G260" s="148" t="s">
        <v>69</v>
      </c>
      <c r="H260" s="78" t="s">
        <v>1543</v>
      </c>
      <c r="I260" s="256"/>
      <c r="J260" s="256"/>
      <c r="K260" s="256"/>
      <c r="L260" s="256"/>
      <c r="M260" s="256"/>
      <c r="N260" s="256"/>
      <c r="O260" s="257"/>
      <c r="P260" s="8"/>
      <c r="Q260" s="16"/>
      <c r="R260" s="16"/>
      <c r="S260" s="16"/>
      <c r="T260" s="16"/>
      <c r="U260" s="16"/>
      <c r="V260" s="16"/>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row>
    <row r="261" spans="2:228" s="9" customFormat="1" ht="45" x14ac:dyDescent="0.25">
      <c r="B261" s="268"/>
      <c r="C261" s="394"/>
      <c r="D261" s="364" t="s">
        <v>564</v>
      </c>
      <c r="E261" s="276" t="s">
        <v>25</v>
      </c>
      <c r="F261" s="103" t="s">
        <v>1093</v>
      </c>
      <c r="G261" s="104" t="s">
        <v>69</v>
      </c>
      <c r="H261" s="126" t="s">
        <v>1421</v>
      </c>
      <c r="I261" s="256">
        <v>1177740</v>
      </c>
      <c r="J261" s="256">
        <v>1177740</v>
      </c>
      <c r="K261" s="256">
        <v>0</v>
      </c>
      <c r="L261" s="256">
        <v>1300260.05</v>
      </c>
      <c r="M261" s="256">
        <v>0</v>
      </c>
      <c r="N261" s="256">
        <v>0</v>
      </c>
      <c r="O261" s="257" t="s">
        <v>1110</v>
      </c>
      <c r="P261" s="8"/>
      <c r="Q261" s="16"/>
      <c r="R261" s="16"/>
      <c r="S261" s="16"/>
      <c r="T261" s="16"/>
      <c r="U261" s="16"/>
      <c r="V261" s="16"/>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row>
    <row r="262" spans="2:228" s="9" customFormat="1" ht="45" x14ac:dyDescent="0.25">
      <c r="B262" s="268"/>
      <c r="C262" s="394"/>
      <c r="D262" s="364"/>
      <c r="E262" s="276"/>
      <c r="F262" s="103" t="s">
        <v>932</v>
      </c>
      <c r="G262" s="104" t="s">
        <v>69</v>
      </c>
      <c r="H262" s="126" t="s">
        <v>1550</v>
      </c>
      <c r="I262" s="256"/>
      <c r="J262" s="256"/>
      <c r="K262" s="256"/>
      <c r="L262" s="256"/>
      <c r="M262" s="256"/>
      <c r="N262" s="256"/>
      <c r="O262" s="257"/>
      <c r="Q262" s="20"/>
      <c r="R262" s="20"/>
      <c r="S262" s="20"/>
      <c r="T262" s="20"/>
      <c r="U262" s="20"/>
      <c r="V262" s="20"/>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row>
    <row r="263" spans="2:228" s="9" customFormat="1" ht="47.45" customHeight="1" x14ac:dyDescent="0.25">
      <c r="B263" s="268"/>
      <c r="C263" s="394"/>
      <c r="D263" s="364"/>
      <c r="E263" s="276"/>
      <c r="F263" s="103" t="s">
        <v>1456</v>
      </c>
      <c r="G263" s="104" t="s">
        <v>69</v>
      </c>
      <c r="H263" s="126" t="s">
        <v>1055</v>
      </c>
      <c r="I263" s="256"/>
      <c r="J263" s="256"/>
      <c r="K263" s="256"/>
      <c r="L263" s="256"/>
      <c r="M263" s="256"/>
      <c r="N263" s="256"/>
      <c r="O263" s="257"/>
      <c r="P263" s="8"/>
      <c r="Q263" s="16"/>
      <c r="R263" s="16"/>
      <c r="S263" s="16"/>
      <c r="T263" s="16"/>
      <c r="U263" s="16"/>
      <c r="V263" s="16"/>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row>
    <row r="264" spans="2:228" s="9" customFormat="1" ht="47.45" customHeight="1" x14ac:dyDescent="0.25">
      <c r="B264" s="268"/>
      <c r="C264" s="394"/>
      <c r="D264" s="364" t="s">
        <v>565</v>
      </c>
      <c r="E264" s="276" t="s">
        <v>476</v>
      </c>
      <c r="F264" s="147" t="s">
        <v>1415</v>
      </c>
      <c r="G264" s="148" t="s">
        <v>69</v>
      </c>
      <c r="H264" s="148" t="s">
        <v>1455</v>
      </c>
      <c r="I264" s="256">
        <v>150586888.63999999</v>
      </c>
      <c r="J264" s="256">
        <v>150547718.63999999</v>
      </c>
      <c r="K264" s="256">
        <v>145654600</v>
      </c>
      <c r="L264" s="256">
        <v>158171900</v>
      </c>
      <c r="M264" s="256">
        <v>166788100</v>
      </c>
      <c r="N264" s="256">
        <v>176783900</v>
      </c>
      <c r="O264" s="257" t="s">
        <v>1697</v>
      </c>
      <c r="P264" s="8"/>
      <c r="Q264" s="20"/>
      <c r="R264" s="20"/>
      <c r="S264" s="20"/>
      <c r="T264" s="20"/>
      <c r="U264" s="20"/>
      <c r="V264" s="20"/>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row>
    <row r="265" spans="2:228" s="9" customFormat="1" ht="45" x14ac:dyDescent="0.25">
      <c r="B265" s="268"/>
      <c r="C265" s="394"/>
      <c r="D265" s="364"/>
      <c r="E265" s="276"/>
      <c r="F265" s="147" t="s">
        <v>1053</v>
      </c>
      <c r="G265" s="148" t="s">
        <v>69</v>
      </c>
      <c r="H265" s="152" t="s">
        <v>1414</v>
      </c>
      <c r="I265" s="256"/>
      <c r="J265" s="256"/>
      <c r="K265" s="256"/>
      <c r="L265" s="256"/>
      <c r="M265" s="256"/>
      <c r="N265" s="256"/>
      <c r="O265" s="257"/>
      <c r="P265" s="8"/>
      <c r="Q265" s="20"/>
      <c r="R265" s="20"/>
      <c r="S265" s="20"/>
      <c r="T265" s="20"/>
      <c r="U265" s="20"/>
      <c r="V265" s="20"/>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row>
    <row r="266" spans="2:228" s="9" customFormat="1" ht="40.5" customHeight="1" x14ac:dyDescent="0.25">
      <c r="B266" s="268"/>
      <c r="C266" s="394"/>
      <c r="D266" s="364"/>
      <c r="E266" s="276"/>
      <c r="F266" s="147" t="s">
        <v>666</v>
      </c>
      <c r="G266" s="148" t="s">
        <v>69</v>
      </c>
      <c r="H266" s="152" t="s">
        <v>795</v>
      </c>
      <c r="I266" s="256"/>
      <c r="J266" s="256"/>
      <c r="K266" s="256"/>
      <c r="L266" s="256"/>
      <c r="M266" s="256"/>
      <c r="N266" s="256"/>
      <c r="O266" s="257"/>
      <c r="P266" s="8"/>
      <c r="Q266" s="20"/>
      <c r="R266" s="20"/>
      <c r="S266" s="20"/>
      <c r="T266" s="20"/>
      <c r="U266" s="20"/>
      <c r="V266" s="20"/>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row>
    <row r="267" spans="2:228" s="9" customFormat="1" ht="58.9" customHeight="1" x14ac:dyDescent="0.25">
      <c r="B267" s="268"/>
      <c r="C267" s="394"/>
      <c r="D267" s="364"/>
      <c r="E267" s="276"/>
      <c r="F267" s="147" t="s">
        <v>796</v>
      </c>
      <c r="G267" s="148" t="s">
        <v>69</v>
      </c>
      <c r="H267" s="152" t="s">
        <v>1551</v>
      </c>
      <c r="I267" s="256"/>
      <c r="J267" s="256"/>
      <c r="K267" s="256"/>
      <c r="L267" s="256"/>
      <c r="M267" s="256"/>
      <c r="N267" s="256"/>
      <c r="O267" s="257"/>
      <c r="P267" s="8"/>
      <c r="Q267" s="20"/>
      <c r="R267" s="20"/>
      <c r="S267" s="20"/>
      <c r="T267" s="20"/>
      <c r="U267" s="20"/>
      <c r="V267" s="20"/>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row>
    <row r="268" spans="2:228" s="9" customFormat="1" ht="45" customHeight="1" x14ac:dyDescent="0.25">
      <c r="B268" s="268"/>
      <c r="C268" s="394"/>
      <c r="D268" s="364"/>
      <c r="E268" s="276"/>
      <c r="F268" s="103" t="s">
        <v>799</v>
      </c>
      <c r="G268" s="104" t="s">
        <v>69</v>
      </c>
      <c r="H268" s="126" t="s">
        <v>663</v>
      </c>
      <c r="I268" s="256"/>
      <c r="J268" s="256"/>
      <c r="K268" s="256"/>
      <c r="L268" s="256"/>
      <c r="M268" s="256"/>
      <c r="N268" s="256"/>
      <c r="O268" s="257"/>
      <c r="P268" s="8"/>
      <c r="Q268" s="20"/>
      <c r="R268" s="20"/>
      <c r="S268" s="20"/>
      <c r="T268" s="20"/>
      <c r="U268" s="20"/>
      <c r="V268" s="20"/>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row>
    <row r="269" spans="2:228" s="9" customFormat="1" ht="63.75" customHeight="1" x14ac:dyDescent="0.25">
      <c r="B269" s="268"/>
      <c r="C269" s="394"/>
      <c r="D269" s="364"/>
      <c r="E269" s="276"/>
      <c r="F269" s="103" t="s">
        <v>797</v>
      </c>
      <c r="G269" s="104" t="s">
        <v>69</v>
      </c>
      <c r="H269" s="126" t="s">
        <v>600</v>
      </c>
      <c r="I269" s="256"/>
      <c r="J269" s="256"/>
      <c r="K269" s="256"/>
      <c r="L269" s="256"/>
      <c r="M269" s="256"/>
      <c r="N269" s="256"/>
      <c r="O269" s="257"/>
      <c r="P269" s="8"/>
      <c r="Q269" s="16"/>
      <c r="R269" s="16"/>
      <c r="S269" s="16"/>
      <c r="T269" s="16"/>
      <c r="U269" s="16"/>
      <c r="V269" s="16"/>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row>
    <row r="270" spans="2:228" s="9" customFormat="1" ht="48.75" customHeight="1" x14ac:dyDescent="0.25">
      <c r="B270" s="268"/>
      <c r="C270" s="394"/>
      <c r="D270" s="364"/>
      <c r="E270" s="276"/>
      <c r="F270" s="103" t="s">
        <v>661</v>
      </c>
      <c r="G270" s="104" t="s">
        <v>23</v>
      </c>
      <c r="H270" s="126" t="s">
        <v>662</v>
      </c>
      <c r="I270" s="256"/>
      <c r="J270" s="256"/>
      <c r="K270" s="256"/>
      <c r="L270" s="256"/>
      <c r="M270" s="256"/>
      <c r="N270" s="256"/>
      <c r="O270" s="257"/>
      <c r="P270" s="8"/>
      <c r="Q270" s="16"/>
      <c r="R270" s="16"/>
      <c r="S270" s="16"/>
      <c r="T270" s="16"/>
      <c r="U270" s="16"/>
      <c r="V270" s="16"/>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row>
    <row r="271" spans="2:228" s="9" customFormat="1" ht="50.25" customHeight="1" x14ac:dyDescent="0.25">
      <c r="B271" s="268"/>
      <c r="C271" s="394"/>
      <c r="D271" s="364"/>
      <c r="E271" s="276"/>
      <c r="F271" s="103" t="s">
        <v>794</v>
      </c>
      <c r="G271" s="104" t="s">
        <v>69</v>
      </c>
      <c r="H271" s="126" t="s">
        <v>830</v>
      </c>
      <c r="I271" s="256"/>
      <c r="J271" s="256"/>
      <c r="K271" s="256"/>
      <c r="L271" s="256"/>
      <c r="M271" s="256"/>
      <c r="N271" s="256"/>
      <c r="O271" s="257"/>
      <c r="Q271" s="20"/>
      <c r="R271" s="20"/>
      <c r="S271" s="20"/>
      <c r="T271" s="20"/>
      <c r="U271" s="20"/>
      <c r="V271" s="20"/>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row>
    <row r="272" spans="2:228" s="9" customFormat="1" ht="47.25" customHeight="1" x14ac:dyDescent="0.25">
      <c r="B272" s="268"/>
      <c r="C272" s="394"/>
      <c r="D272" s="364"/>
      <c r="E272" s="276"/>
      <c r="F272" s="103" t="s">
        <v>1205</v>
      </c>
      <c r="G272" s="104" t="s">
        <v>69</v>
      </c>
      <c r="H272" s="126" t="s">
        <v>1531</v>
      </c>
      <c r="I272" s="256"/>
      <c r="J272" s="256"/>
      <c r="K272" s="256"/>
      <c r="L272" s="256"/>
      <c r="M272" s="256"/>
      <c r="N272" s="256"/>
      <c r="O272" s="257"/>
      <c r="Q272" s="20"/>
      <c r="R272" s="20"/>
      <c r="S272" s="20"/>
      <c r="T272" s="20"/>
      <c r="U272" s="20"/>
      <c r="V272" s="20"/>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row>
    <row r="273" spans="2:228" s="9" customFormat="1" ht="34.5" customHeight="1" x14ac:dyDescent="0.25">
      <c r="B273" s="268"/>
      <c r="C273" s="394"/>
      <c r="D273" s="364"/>
      <c r="E273" s="276"/>
      <c r="F273" s="114" t="s">
        <v>1203</v>
      </c>
      <c r="G273" s="104" t="s">
        <v>69</v>
      </c>
      <c r="H273" s="116" t="s">
        <v>798</v>
      </c>
      <c r="I273" s="256"/>
      <c r="J273" s="256"/>
      <c r="K273" s="256"/>
      <c r="L273" s="256"/>
      <c r="M273" s="256"/>
      <c r="N273" s="256"/>
      <c r="O273" s="257"/>
      <c r="Q273" s="20"/>
      <c r="R273" s="20"/>
      <c r="S273" s="20"/>
      <c r="T273" s="20"/>
      <c r="U273" s="20"/>
      <c r="V273" s="20"/>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row>
    <row r="274" spans="2:228" s="9" customFormat="1" ht="75" customHeight="1" x14ac:dyDescent="0.25">
      <c r="B274" s="268"/>
      <c r="C274" s="394"/>
      <c r="D274" s="364"/>
      <c r="E274" s="276"/>
      <c r="F274" s="103" t="s">
        <v>733</v>
      </c>
      <c r="G274" s="104" t="s">
        <v>69</v>
      </c>
      <c r="H274" s="126" t="s">
        <v>734</v>
      </c>
      <c r="I274" s="256"/>
      <c r="J274" s="256"/>
      <c r="K274" s="256"/>
      <c r="L274" s="256"/>
      <c r="M274" s="256"/>
      <c r="N274" s="256"/>
      <c r="O274" s="257"/>
      <c r="P274" s="8"/>
      <c r="Q274" s="20"/>
      <c r="R274" s="20"/>
      <c r="S274" s="20"/>
      <c r="T274" s="20"/>
      <c r="U274" s="20"/>
      <c r="V274" s="20"/>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row>
    <row r="275" spans="2:228" s="9" customFormat="1" ht="48.75" customHeight="1" x14ac:dyDescent="0.25">
      <c r="B275" s="268"/>
      <c r="C275" s="394"/>
      <c r="D275" s="364" t="s">
        <v>566</v>
      </c>
      <c r="E275" s="276" t="s">
        <v>64</v>
      </c>
      <c r="F275" s="114" t="s">
        <v>1056</v>
      </c>
      <c r="G275" s="104" t="s">
        <v>69</v>
      </c>
      <c r="H275" s="116" t="s">
        <v>735</v>
      </c>
      <c r="I275" s="256">
        <v>461062.17</v>
      </c>
      <c r="J275" s="256">
        <v>461062.17</v>
      </c>
      <c r="K275" s="256">
        <v>0</v>
      </c>
      <c r="L275" s="256">
        <v>1953818.8</v>
      </c>
      <c r="M275" s="256">
        <v>0</v>
      </c>
      <c r="N275" s="256">
        <v>0</v>
      </c>
      <c r="O275" s="357" t="s">
        <v>1111</v>
      </c>
      <c r="P275" s="8"/>
      <c r="Q275" s="20"/>
      <c r="R275" s="20"/>
      <c r="S275" s="20"/>
      <c r="T275" s="20"/>
      <c r="U275" s="20"/>
      <c r="V275" s="20"/>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row>
    <row r="276" spans="2:228" s="9" customFormat="1" ht="51" customHeight="1" x14ac:dyDescent="0.25">
      <c r="B276" s="268"/>
      <c r="C276" s="394"/>
      <c r="D276" s="364"/>
      <c r="E276" s="276"/>
      <c r="F276" s="113" t="s">
        <v>1057</v>
      </c>
      <c r="G276" s="104" t="s">
        <v>69</v>
      </c>
      <c r="H276" s="127" t="s">
        <v>1058</v>
      </c>
      <c r="I276" s="256"/>
      <c r="J276" s="256"/>
      <c r="K276" s="256"/>
      <c r="L276" s="256"/>
      <c r="M276" s="256"/>
      <c r="N276" s="256"/>
      <c r="O276" s="357"/>
      <c r="P276" s="8"/>
      <c r="Q276" s="16"/>
      <c r="R276" s="16"/>
      <c r="S276" s="16"/>
      <c r="T276" s="16"/>
      <c r="U276" s="16"/>
      <c r="V276" s="16"/>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row>
    <row r="277" spans="2:228" s="9" customFormat="1" ht="45" customHeight="1" x14ac:dyDescent="0.25">
      <c r="B277" s="268"/>
      <c r="C277" s="394"/>
      <c r="D277" s="364"/>
      <c r="E277" s="276"/>
      <c r="F277" s="113" t="s">
        <v>933</v>
      </c>
      <c r="G277" s="104" t="s">
        <v>69</v>
      </c>
      <c r="H277" s="127" t="s">
        <v>934</v>
      </c>
      <c r="I277" s="256"/>
      <c r="J277" s="256"/>
      <c r="K277" s="256"/>
      <c r="L277" s="256"/>
      <c r="M277" s="256"/>
      <c r="N277" s="256"/>
      <c r="O277" s="357"/>
      <c r="P277" s="8"/>
      <c r="Q277" s="16"/>
      <c r="R277" s="16"/>
      <c r="S277" s="16"/>
      <c r="T277" s="16"/>
      <c r="U277" s="16"/>
      <c r="V277" s="16"/>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row>
    <row r="278" spans="2:228" s="9" customFormat="1" ht="51" customHeight="1" x14ac:dyDescent="0.25">
      <c r="B278" s="268"/>
      <c r="C278" s="394"/>
      <c r="D278" s="364"/>
      <c r="E278" s="276"/>
      <c r="F278" s="113" t="s">
        <v>935</v>
      </c>
      <c r="G278" s="104" t="s">
        <v>69</v>
      </c>
      <c r="H278" s="112" t="s">
        <v>936</v>
      </c>
      <c r="I278" s="256"/>
      <c r="J278" s="256"/>
      <c r="K278" s="256"/>
      <c r="L278" s="256"/>
      <c r="M278" s="256"/>
      <c r="N278" s="256"/>
      <c r="O278" s="357"/>
      <c r="P278" s="8"/>
      <c r="Q278" s="16"/>
      <c r="R278" s="16"/>
      <c r="S278" s="16"/>
      <c r="T278" s="16"/>
      <c r="U278" s="16"/>
      <c r="V278" s="16"/>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row>
    <row r="279" spans="2:228" s="9" customFormat="1" ht="91.9" customHeight="1" x14ac:dyDescent="0.25">
      <c r="B279" s="268"/>
      <c r="C279" s="394"/>
      <c r="D279" s="364"/>
      <c r="E279" s="276"/>
      <c r="F279" s="113" t="s">
        <v>1059</v>
      </c>
      <c r="G279" s="104" t="s">
        <v>69</v>
      </c>
      <c r="H279" s="127" t="s">
        <v>1060</v>
      </c>
      <c r="I279" s="256"/>
      <c r="J279" s="256"/>
      <c r="K279" s="256"/>
      <c r="L279" s="256"/>
      <c r="M279" s="256"/>
      <c r="N279" s="256"/>
      <c r="O279" s="357"/>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row>
    <row r="280" spans="2:228" s="9" customFormat="1" ht="47.45" customHeight="1" x14ac:dyDescent="0.25">
      <c r="B280" s="268"/>
      <c r="C280" s="394"/>
      <c r="D280" s="364" t="s">
        <v>1482</v>
      </c>
      <c r="E280" s="276"/>
      <c r="F280" s="65" t="s">
        <v>1062</v>
      </c>
      <c r="G280" s="63" t="s">
        <v>69</v>
      </c>
      <c r="H280" s="53" t="s">
        <v>1061</v>
      </c>
      <c r="I280" s="256">
        <v>35073839.5</v>
      </c>
      <c r="J280" s="256">
        <v>35073839.5</v>
      </c>
      <c r="K280" s="256">
        <v>59132055.479999997</v>
      </c>
      <c r="L280" s="256">
        <v>26279722.949999999</v>
      </c>
      <c r="M280" s="256">
        <v>43636224.740000002</v>
      </c>
      <c r="N280" s="256">
        <v>0</v>
      </c>
      <c r="O280" s="292" t="s">
        <v>1698</v>
      </c>
      <c r="Q280" s="20"/>
      <c r="R280" s="20"/>
      <c r="S280" s="20"/>
      <c r="T280" s="20"/>
      <c r="U280" s="20"/>
      <c r="V280" s="20"/>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row>
    <row r="281" spans="2:228" s="9" customFormat="1" ht="36.6" customHeight="1" x14ac:dyDescent="0.25">
      <c r="B281" s="268"/>
      <c r="C281" s="394"/>
      <c r="D281" s="364"/>
      <c r="E281" s="276"/>
      <c r="F281" s="167" t="s">
        <v>939</v>
      </c>
      <c r="G281" s="168" t="s">
        <v>69</v>
      </c>
      <c r="H281" s="172" t="s">
        <v>940</v>
      </c>
      <c r="I281" s="256"/>
      <c r="J281" s="256"/>
      <c r="K281" s="256"/>
      <c r="L281" s="256"/>
      <c r="M281" s="256"/>
      <c r="N281" s="256"/>
      <c r="O281" s="292"/>
      <c r="Q281" s="16"/>
      <c r="R281" s="16"/>
      <c r="S281" s="16"/>
      <c r="T281" s="16"/>
      <c r="U281" s="16"/>
      <c r="V281" s="16"/>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row>
    <row r="282" spans="2:228" s="9" customFormat="1" ht="57.6" customHeight="1" x14ac:dyDescent="0.25">
      <c r="B282" s="268"/>
      <c r="C282" s="394"/>
      <c r="D282" s="364"/>
      <c r="E282" s="276"/>
      <c r="F282" s="167" t="s">
        <v>1362</v>
      </c>
      <c r="G282" s="168" t="s">
        <v>69</v>
      </c>
      <c r="H282" s="172" t="s">
        <v>1363</v>
      </c>
      <c r="I282" s="256"/>
      <c r="J282" s="256"/>
      <c r="K282" s="256"/>
      <c r="L282" s="256"/>
      <c r="M282" s="256"/>
      <c r="N282" s="256"/>
      <c r="O282" s="292"/>
      <c r="Q282" s="35"/>
      <c r="R282" s="35"/>
      <c r="S282" s="16"/>
      <c r="T282" s="16"/>
      <c r="U282" s="16"/>
      <c r="V282" s="16"/>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row>
    <row r="283" spans="2:228" s="9" customFormat="1" ht="68.25" customHeight="1" x14ac:dyDescent="0.25">
      <c r="B283" s="268"/>
      <c r="C283" s="394"/>
      <c r="D283" s="364"/>
      <c r="E283" s="276"/>
      <c r="F283" s="167" t="s">
        <v>937</v>
      </c>
      <c r="G283" s="168" t="s">
        <v>69</v>
      </c>
      <c r="H283" s="172" t="s">
        <v>938</v>
      </c>
      <c r="I283" s="256"/>
      <c r="J283" s="256"/>
      <c r="K283" s="256"/>
      <c r="L283" s="256"/>
      <c r="M283" s="256"/>
      <c r="N283" s="256"/>
      <c r="O283" s="292"/>
      <c r="Q283" s="16"/>
      <c r="R283" s="16"/>
      <c r="S283" s="16"/>
      <c r="T283" s="16"/>
      <c r="U283" s="16"/>
      <c r="V283" s="16"/>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row>
    <row r="284" spans="2:228" s="9" customFormat="1" ht="45.6" customHeight="1" x14ac:dyDescent="0.25">
      <c r="B284" s="268"/>
      <c r="C284" s="394"/>
      <c r="D284" s="364"/>
      <c r="E284" s="276"/>
      <c r="F284" s="167" t="s">
        <v>1364</v>
      </c>
      <c r="G284" s="168" t="s">
        <v>69</v>
      </c>
      <c r="H284" s="172" t="s">
        <v>1552</v>
      </c>
      <c r="I284" s="256"/>
      <c r="J284" s="256"/>
      <c r="K284" s="256"/>
      <c r="L284" s="256"/>
      <c r="M284" s="256"/>
      <c r="N284" s="256"/>
      <c r="O284" s="292"/>
      <c r="P284" s="8"/>
      <c r="Q284" s="35"/>
      <c r="R284" s="35"/>
      <c r="S284" s="35"/>
      <c r="T284" s="35"/>
      <c r="U284" s="35"/>
      <c r="V284" s="35"/>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row>
    <row r="285" spans="2:228" s="9" customFormat="1" ht="59.25" customHeight="1" x14ac:dyDescent="0.25">
      <c r="B285" s="268"/>
      <c r="C285" s="394"/>
      <c r="D285" s="364"/>
      <c r="E285" s="276"/>
      <c r="F285" s="167" t="s">
        <v>942</v>
      </c>
      <c r="G285" s="168" t="s">
        <v>69</v>
      </c>
      <c r="H285" s="172" t="s">
        <v>943</v>
      </c>
      <c r="I285" s="256"/>
      <c r="J285" s="256"/>
      <c r="K285" s="256"/>
      <c r="L285" s="256"/>
      <c r="M285" s="256"/>
      <c r="N285" s="256"/>
      <c r="O285" s="292"/>
      <c r="Q285" s="35"/>
      <c r="R285" s="35"/>
      <c r="S285" s="35"/>
      <c r="T285" s="35"/>
      <c r="U285" s="35"/>
      <c r="V285" s="35"/>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row>
    <row r="286" spans="2:228" s="9" customFormat="1" ht="61.5" customHeight="1" x14ac:dyDescent="0.25">
      <c r="B286" s="268"/>
      <c r="C286" s="394"/>
      <c r="D286" s="364"/>
      <c r="E286" s="276"/>
      <c r="F286" s="167" t="s">
        <v>1365</v>
      </c>
      <c r="G286" s="168" t="s">
        <v>69</v>
      </c>
      <c r="H286" s="172" t="s">
        <v>1553</v>
      </c>
      <c r="I286" s="256"/>
      <c r="J286" s="256"/>
      <c r="K286" s="256"/>
      <c r="L286" s="256"/>
      <c r="M286" s="256"/>
      <c r="N286" s="256"/>
      <c r="O286" s="292"/>
      <c r="P286" s="8"/>
      <c r="Q286" s="35"/>
      <c r="R286" s="35"/>
      <c r="S286" s="35"/>
      <c r="T286" s="35"/>
      <c r="U286" s="35"/>
      <c r="V286" s="35"/>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row>
    <row r="287" spans="2:228" s="9" customFormat="1" ht="69.75" customHeight="1" x14ac:dyDescent="0.25">
      <c r="B287" s="268"/>
      <c r="C287" s="394"/>
      <c r="D287" s="364"/>
      <c r="E287" s="276"/>
      <c r="F287" s="167" t="s">
        <v>1366</v>
      </c>
      <c r="G287" s="168" t="s">
        <v>69</v>
      </c>
      <c r="H287" s="53" t="s">
        <v>1554</v>
      </c>
      <c r="I287" s="256"/>
      <c r="J287" s="256"/>
      <c r="K287" s="256"/>
      <c r="L287" s="256"/>
      <c r="M287" s="256"/>
      <c r="N287" s="256"/>
      <c r="O287" s="292"/>
      <c r="Q287" s="35"/>
      <c r="R287" s="35"/>
      <c r="S287" s="35"/>
      <c r="T287" s="35"/>
      <c r="U287" s="35"/>
      <c r="V287" s="35"/>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row>
    <row r="288" spans="2:228" s="9" customFormat="1" ht="34.9" customHeight="1" x14ac:dyDescent="0.25">
      <c r="B288" s="268"/>
      <c r="C288" s="394"/>
      <c r="D288" s="364"/>
      <c r="E288" s="276"/>
      <c r="F288" s="65" t="s">
        <v>1459</v>
      </c>
      <c r="G288" s="63" t="s">
        <v>69</v>
      </c>
      <c r="H288" s="53" t="s">
        <v>1555</v>
      </c>
      <c r="I288" s="256"/>
      <c r="J288" s="256"/>
      <c r="K288" s="256"/>
      <c r="L288" s="256"/>
      <c r="M288" s="256"/>
      <c r="N288" s="256"/>
      <c r="O288" s="292"/>
      <c r="Q288" s="35"/>
      <c r="R288" s="35"/>
      <c r="S288" s="35"/>
      <c r="T288" s="35"/>
      <c r="U288" s="35"/>
      <c r="V288" s="35"/>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row>
    <row r="289" spans="2:228" s="9" customFormat="1" ht="60" x14ac:dyDescent="0.25">
      <c r="B289" s="268"/>
      <c r="C289" s="394"/>
      <c r="D289" s="364"/>
      <c r="E289" s="276"/>
      <c r="F289" s="65" t="s">
        <v>1434</v>
      </c>
      <c r="G289" s="63" t="s">
        <v>69</v>
      </c>
      <c r="H289" s="53" t="s">
        <v>941</v>
      </c>
      <c r="I289" s="256"/>
      <c r="J289" s="256"/>
      <c r="K289" s="256"/>
      <c r="L289" s="256"/>
      <c r="M289" s="256"/>
      <c r="N289" s="256"/>
      <c r="O289" s="292"/>
      <c r="Q289" s="35"/>
      <c r="R289" s="35"/>
      <c r="S289" s="35"/>
      <c r="T289" s="35"/>
      <c r="U289" s="35"/>
      <c r="V289" s="35"/>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row>
    <row r="290" spans="2:228" s="9" customFormat="1" ht="90" x14ac:dyDescent="0.25">
      <c r="B290" s="268"/>
      <c r="C290" s="394"/>
      <c r="D290" s="364"/>
      <c r="E290" s="276"/>
      <c r="F290" s="65" t="s">
        <v>1433</v>
      </c>
      <c r="G290" s="63" t="s">
        <v>69</v>
      </c>
      <c r="H290" s="53" t="s">
        <v>941</v>
      </c>
      <c r="I290" s="256"/>
      <c r="J290" s="256"/>
      <c r="K290" s="256"/>
      <c r="L290" s="256"/>
      <c r="M290" s="256"/>
      <c r="N290" s="256"/>
      <c r="O290" s="292"/>
      <c r="P290" s="8"/>
      <c r="Q290" s="20"/>
      <c r="R290" s="20"/>
      <c r="S290" s="20"/>
      <c r="T290" s="20"/>
      <c r="U290" s="20"/>
      <c r="V290" s="20"/>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row>
    <row r="291" spans="2:228" s="9" customFormat="1" ht="32.450000000000003" customHeight="1" x14ac:dyDescent="0.25">
      <c r="B291" s="268"/>
      <c r="C291" s="394"/>
      <c r="D291" s="364"/>
      <c r="E291" s="276"/>
      <c r="F291" s="65" t="s">
        <v>1432</v>
      </c>
      <c r="G291" s="63" t="s">
        <v>69</v>
      </c>
      <c r="H291" s="53" t="s">
        <v>1555</v>
      </c>
      <c r="I291" s="256"/>
      <c r="J291" s="256"/>
      <c r="K291" s="256"/>
      <c r="L291" s="256"/>
      <c r="M291" s="256"/>
      <c r="N291" s="256"/>
      <c r="O291" s="292"/>
      <c r="P291" s="8"/>
      <c r="Q291" s="20"/>
      <c r="R291" s="20"/>
      <c r="S291" s="20"/>
      <c r="T291" s="20"/>
      <c r="U291" s="20"/>
      <c r="V291" s="20"/>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row>
    <row r="292" spans="2:228" s="9" customFormat="1" ht="41.45" customHeight="1" x14ac:dyDescent="0.25">
      <c r="B292" s="268"/>
      <c r="C292" s="394"/>
      <c r="D292" s="364"/>
      <c r="E292" s="276"/>
      <c r="F292" s="65" t="s">
        <v>1458</v>
      </c>
      <c r="G292" s="63" t="s">
        <v>69</v>
      </c>
      <c r="H292" s="53" t="s">
        <v>1528</v>
      </c>
      <c r="I292" s="256"/>
      <c r="J292" s="256"/>
      <c r="K292" s="256"/>
      <c r="L292" s="256"/>
      <c r="M292" s="256"/>
      <c r="N292" s="256"/>
      <c r="O292" s="292"/>
      <c r="P292" s="8"/>
      <c r="Q292" s="20"/>
      <c r="R292" s="20"/>
      <c r="S292" s="20"/>
      <c r="T292" s="20"/>
      <c r="U292" s="20"/>
      <c r="V292" s="20"/>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row>
    <row r="293" spans="2:228" s="9" customFormat="1" ht="34.15" customHeight="1" x14ac:dyDescent="0.25">
      <c r="B293" s="268"/>
      <c r="C293" s="394"/>
      <c r="D293" s="364"/>
      <c r="E293" s="276"/>
      <c r="F293" s="65" t="s">
        <v>1457</v>
      </c>
      <c r="G293" s="63" t="s">
        <v>69</v>
      </c>
      <c r="H293" s="53" t="s">
        <v>1556</v>
      </c>
      <c r="I293" s="256"/>
      <c r="J293" s="256"/>
      <c r="K293" s="256"/>
      <c r="L293" s="256"/>
      <c r="M293" s="256"/>
      <c r="N293" s="256"/>
      <c r="O293" s="292"/>
      <c r="P293" s="8"/>
      <c r="Q293" s="20"/>
      <c r="R293" s="20"/>
      <c r="S293" s="20"/>
      <c r="T293" s="20"/>
      <c r="U293" s="20"/>
      <c r="V293" s="20"/>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row>
    <row r="294" spans="2:228" s="9" customFormat="1" ht="90.75" customHeight="1" x14ac:dyDescent="0.25">
      <c r="B294" s="268"/>
      <c r="C294" s="394"/>
      <c r="D294" s="364"/>
      <c r="E294" s="276"/>
      <c r="F294" s="65" t="s">
        <v>945</v>
      </c>
      <c r="G294" s="63" t="s">
        <v>69</v>
      </c>
      <c r="H294" s="53" t="s">
        <v>944</v>
      </c>
      <c r="I294" s="256"/>
      <c r="J294" s="256"/>
      <c r="K294" s="256"/>
      <c r="L294" s="256"/>
      <c r="M294" s="256"/>
      <c r="N294" s="256"/>
      <c r="O294" s="292"/>
      <c r="P294" s="8"/>
      <c r="Q294" s="20"/>
      <c r="R294" s="20"/>
      <c r="S294" s="20"/>
      <c r="T294" s="20"/>
      <c r="U294" s="20"/>
      <c r="V294" s="20"/>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row>
    <row r="295" spans="2:228" s="9" customFormat="1" ht="91.5" customHeight="1" x14ac:dyDescent="0.25">
      <c r="B295" s="268"/>
      <c r="C295" s="394"/>
      <c r="D295" s="364"/>
      <c r="E295" s="276"/>
      <c r="F295" s="65" t="s">
        <v>1460</v>
      </c>
      <c r="G295" s="63" t="s">
        <v>69</v>
      </c>
      <c r="H295" s="53" t="s">
        <v>1554</v>
      </c>
      <c r="I295" s="256"/>
      <c r="J295" s="256"/>
      <c r="K295" s="256"/>
      <c r="L295" s="256"/>
      <c r="M295" s="256"/>
      <c r="N295" s="256"/>
      <c r="O295" s="292"/>
      <c r="P295" s="8"/>
      <c r="Q295" s="20"/>
      <c r="R295" s="20"/>
      <c r="S295" s="20"/>
      <c r="T295" s="20"/>
      <c r="U295" s="20"/>
      <c r="V295" s="20"/>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row>
    <row r="296" spans="2:228" s="9" customFormat="1" ht="147" customHeight="1" x14ac:dyDescent="0.25">
      <c r="B296" s="268"/>
      <c r="C296" s="394"/>
      <c r="D296" s="364"/>
      <c r="E296" s="276"/>
      <c r="F296" s="65" t="s">
        <v>1461</v>
      </c>
      <c r="G296" s="116" t="s">
        <v>69</v>
      </c>
      <c r="H296" s="53" t="s">
        <v>1557</v>
      </c>
      <c r="I296" s="256"/>
      <c r="J296" s="256"/>
      <c r="K296" s="256"/>
      <c r="L296" s="256"/>
      <c r="M296" s="256"/>
      <c r="N296" s="256"/>
      <c r="O296" s="292"/>
      <c r="P296" s="8"/>
      <c r="Q296" s="20"/>
      <c r="R296" s="20"/>
      <c r="S296" s="20"/>
      <c r="T296" s="20"/>
      <c r="U296" s="20"/>
      <c r="V296" s="20"/>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row>
    <row r="297" spans="2:228" s="9" customFormat="1" ht="76.5" customHeight="1" x14ac:dyDescent="0.25">
      <c r="B297" s="268"/>
      <c r="C297" s="394"/>
      <c r="D297" s="364" t="s">
        <v>567</v>
      </c>
      <c r="E297" s="276" t="s">
        <v>1361</v>
      </c>
      <c r="F297" s="103" t="s">
        <v>1112</v>
      </c>
      <c r="G297" s="104" t="s">
        <v>69</v>
      </c>
      <c r="H297" s="126" t="s">
        <v>783</v>
      </c>
      <c r="I297" s="256">
        <v>1003825761.17</v>
      </c>
      <c r="J297" s="256">
        <v>789323613.22000003</v>
      </c>
      <c r="K297" s="256">
        <v>228649889.24000001</v>
      </c>
      <c r="L297" s="256">
        <v>874568666.66999996</v>
      </c>
      <c r="M297" s="256">
        <v>2133698723</v>
      </c>
      <c r="N297" s="256">
        <v>0</v>
      </c>
      <c r="O297" s="257" t="s">
        <v>1301</v>
      </c>
      <c r="Q297" s="20"/>
      <c r="R297" s="20"/>
      <c r="S297" s="20"/>
      <c r="T297" s="20"/>
      <c r="U297" s="20"/>
      <c r="V297" s="20"/>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row>
    <row r="298" spans="2:228" s="9" customFormat="1" ht="75" x14ac:dyDescent="0.25">
      <c r="B298" s="268"/>
      <c r="C298" s="394"/>
      <c r="D298" s="364"/>
      <c r="E298" s="276"/>
      <c r="F298" s="103" t="s">
        <v>1422</v>
      </c>
      <c r="G298" s="104" t="s">
        <v>69</v>
      </c>
      <c r="H298" s="126" t="s">
        <v>1526</v>
      </c>
      <c r="I298" s="256"/>
      <c r="J298" s="256"/>
      <c r="K298" s="256"/>
      <c r="L298" s="256"/>
      <c r="M298" s="256"/>
      <c r="N298" s="256"/>
      <c r="O298" s="257"/>
      <c r="Q298" s="20"/>
      <c r="R298" s="20"/>
      <c r="S298" s="20"/>
      <c r="T298" s="20"/>
      <c r="U298" s="20"/>
      <c r="V298" s="20"/>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row>
    <row r="299" spans="2:228" s="9" customFormat="1" ht="61.15" customHeight="1" x14ac:dyDescent="0.25">
      <c r="B299" s="268"/>
      <c r="C299" s="394"/>
      <c r="D299" s="364"/>
      <c r="E299" s="362"/>
      <c r="F299" s="103" t="s">
        <v>985</v>
      </c>
      <c r="G299" s="104" t="s">
        <v>69</v>
      </c>
      <c r="H299" s="126" t="s">
        <v>1288</v>
      </c>
      <c r="I299" s="256"/>
      <c r="J299" s="256"/>
      <c r="K299" s="256"/>
      <c r="L299" s="256"/>
      <c r="M299" s="256"/>
      <c r="N299" s="256"/>
      <c r="O299" s="257"/>
      <c r="Q299" s="20"/>
      <c r="R299" s="20"/>
      <c r="S299" s="20"/>
      <c r="T299" s="20"/>
      <c r="U299" s="20"/>
      <c r="V299" s="20"/>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row>
    <row r="300" spans="2:228" s="9" customFormat="1" ht="48.75" customHeight="1" x14ac:dyDescent="0.25">
      <c r="B300" s="268"/>
      <c r="C300" s="394"/>
      <c r="D300" s="364"/>
      <c r="E300" s="362"/>
      <c r="F300" s="103" t="s">
        <v>1302</v>
      </c>
      <c r="G300" s="104" t="s">
        <v>69</v>
      </c>
      <c r="H300" s="127" t="s">
        <v>829</v>
      </c>
      <c r="I300" s="256"/>
      <c r="J300" s="256"/>
      <c r="K300" s="256"/>
      <c r="L300" s="256"/>
      <c r="M300" s="256"/>
      <c r="N300" s="256"/>
      <c r="O300" s="257"/>
      <c r="Q300" s="20"/>
      <c r="R300" s="20"/>
      <c r="S300" s="20"/>
      <c r="T300" s="20"/>
      <c r="U300" s="20"/>
      <c r="V300" s="20"/>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row>
    <row r="301" spans="2:228" s="9" customFormat="1" ht="60.75" customHeight="1" x14ac:dyDescent="0.25">
      <c r="B301" s="268"/>
      <c r="C301" s="394"/>
      <c r="D301" s="364"/>
      <c r="E301" s="362"/>
      <c r="F301" s="103" t="s">
        <v>1303</v>
      </c>
      <c r="G301" s="104" t="s">
        <v>69</v>
      </c>
      <c r="H301" s="127" t="s">
        <v>880</v>
      </c>
      <c r="I301" s="256"/>
      <c r="J301" s="256"/>
      <c r="K301" s="256"/>
      <c r="L301" s="256"/>
      <c r="M301" s="256"/>
      <c r="N301" s="256"/>
      <c r="O301" s="257"/>
      <c r="Q301" s="20"/>
      <c r="R301" s="20"/>
      <c r="S301" s="20"/>
      <c r="T301" s="20"/>
      <c r="U301" s="20"/>
      <c r="V301" s="20"/>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row>
    <row r="302" spans="2:228" s="9" customFormat="1" ht="36" customHeight="1" x14ac:dyDescent="0.25">
      <c r="B302" s="268"/>
      <c r="C302" s="394"/>
      <c r="D302" s="364"/>
      <c r="E302" s="362"/>
      <c r="F302" s="103" t="s">
        <v>712</v>
      </c>
      <c r="G302" s="110" t="s">
        <v>23</v>
      </c>
      <c r="H302" s="126" t="s">
        <v>1558</v>
      </c>
      <c r="I302" s="256"/>
      <c r="J302" s="256"/>
      <c r="K302" s="256"/>
      <c r="L302" s="256"/>
      <c r="M302" s="256"/>
      <c r="N302" s="256"/>
      <c r="O302" s="257"/>
      <c r="Q302" s="20"/>
      <c r="R302" s="20"/>
      <c r="S302" s="20"/>
      <c r="T302" s="20"/>
      <c r="U302" s="20"/>
      <c r="V302" s="20"/>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row>
    <row r="303" spans="2:228" s="9" customFormat="1" ht="68.45" customHeight="1" x14ac:dyDescent="0.25">
      <c r="B303" s="268"/>
      <c r="C303" s="394"/>
      <c r="D303" s="364"/>
      <c r="E303" s="362"/>
      <c r="F303" s="42" t="s">
        <v>1289</v>
      </c>
      <c r="G303" s="148" t="s">
        <v>69</v>
      </c>
      <c r="H303" s="153" t="s">
        <v>1286</v>
      </c>
      <c r="I303" s="256"/>
      <c r="J303" s="256"/>
      <c r="K303" s="256"/>
      <c r="L303" s="256"/>
      <c r="M303" s="256"/>
      <c r="N303" s="256"/>
      <c r="O303" s="257"/>
      <c r="Q303" s="20"/>
      <c r="R303" s="20"/>
      <c r="S303" s="20"/>
      <c r="T303" s="20"/>
      <c r="U303" s="20"/>
      <c r="V303" s="20"/>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row>
    <row r="304" spans="2:228" s="9" customFormat="1" ht="75" x14ac:dyDescent="0.25">
      <c r="B304" s="268"/>
      <c r="C304" s="394"/>
      <c r="D304" s="364"/>
      <c r="E304" s="362"/>
      <c r="F304" s="147" t="s">
        <v>985</v>
      </c>
      <c r="G304" s="148" t="s">
        <v>69</v>
      </c>
      <c r="H304" s="152" t="s">
        <v>1288</v>
      </c>
      <c r="I304" s="256"/>
      <c r="J304" s="256"/>
      <c r="K304" s="256"/>
      <c r="L304" s="256"/>
      <c r="M304" s="256"/>
      <c r="N304" s="256"/>
      <c r="O304" s="257"/>
      <c r="Q304" s="16"/>
      <c r="R304" s="16"/>
      <c r="S304" s="16"/>
      <c r="T304" s="16"/>
      <c r="U304" s="16"/>
      <c r="V304" s="16"/>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row>
    <row r="305" spans="2:228" s="9" customFormat="1" ht="40.15" customHeight="1" x14ac:dyDescent="0.25">
      <c r="B305" s="268"/>
      <c r="C305" s="394"/>
      <c r="D305" s="364"/>
      <c r="E305" s="362"/>
      <c r="F305" s="147" t="s">
        <v>958</v>
      </c>
      <c r="G305" s="148" t="s">
        <v>69</v>
      </c>
      <c r="H305" s="152" t="s">
        <v>1009</v>
      </c>
      <c r="I305" s="256"/>
      <c r="J305" s="256"/>
      <c r="K305" s="256"/>
      <c r="L305" s="256"/>
      <c r="M305" s="256"/>
      <c r="N305" s="256"/>
      <c r="O305" s="257"/>
      <c r="Q305" s="20"/>
      <c r="R305" s="20"/>
      <c r="S305" s="20"/>
      <c r="T305" s="20"/>
      <c r="U305" s="20"/>
      <c r="V305" s="20"/>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row>
    <row r="306" spans="2:228" s="9" customFormat="1" ht="82.5" customHeight="1" x14ac:dyDescent="0.25">
      <c r="B306" s="268"/>
      <c r="C306" s="394"/>
      <c r="D306" s="364"/>
      <c r="E306" s="362"/>
      <c r="F306" s="42" t="s">
        <v>1290</v>
      </c>
      <c r="G306" s="148" t="s">
        <v>69</v>
      </c>
      <c r="H306" s="153" t="s">
        <v>1526</v>
      </c>
      <c r="I306" s="256"/>
      <c r="J306" s="256"/>
      <c r="K306" s="256"/>
      <c r="L306" s="256"/>
      <c r="M306" s="256"/>
      <c r="N306" s="256"/>
      <c r="O306" s="257"/>
      <c r="Q306" s="20"/>
      <c r="R306" s="20"/>
      <c r="S306" s="20"/>
      <c r="T306" s="20"/>
      <c r="U306" s="20"/>
      <c r="V306" s="20"/>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row>
    <row r="307" spans="2:228" s="9" customFormat="1" ht="66" customHeight="1" x14ac:dyDescent="0.25">
      <c r="B307" s="268"/>
      <c r="C307" s="394"/>
      <c r="D307" s="364"/>
      <c r="E307" s="362"/>
      <c r="F307" s="147" t="s">
        <v>967</v>
      </c>
      <c r="G307" s="148" t="s">
        <v>69</v>
      </c>
      <c r="H307" s="152" t="s">
        <v>1009</v>
      </c>
      <c r="I307" s="256"/>
      <c r="J307" s="256"/>
      <c r="K307" s="256"/>
      <c r="L307" s="256"/>
      <c r="M307" s="256"/>
      <c r="N307" s="256"/>
      <c r="O307" s="257"/>
      <c r="Q307" s="32"/>
      <c r="R307" s="32"/>
      <c r="S307" s="32"/>
      <c r="T307" s="32"/>
      <c r="U307" s="32"/>
      <c r="V307" s="32"/>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row>
    <row r="308" spans="2:228" s="9" customFormat="1" ht="41.45" customHeight="1" x14ac:dyDescent="0.25">
      <c r="B308" s="268"/>
      <c r="C308" s="394"/>
      <c r="D308" s="364"/>
      <c r="E308" s="362"/>
      <c r="F308" s="42" t="s">
        <v>1307</v>
      </c>
      <c r="G308" s="148" t="s">
        <v>69</v>
      </c>
      <c r="H308" s="153" t="s">
        <v>1286</v>
      </c>
      <c r="I308" s="256"/>
      <c r="J308" s="256"/>
      <c r="K308" s="256"/>
      <c r="L308" s="256"/>
      <c r="M308" s="256"/>
      <c r="N308" s="256"/>
      <c r="O308" s="257"/>
      <c r="Q308" s="32"/>
      <c r="R308" s="32"/>
      <c r="S308" s="32"/>
      <c r="T308" s="32"/>
      <c r="U308" s="32"/>
      <c r="V308" s="32"/>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row>
    <row r="309" spans="2:228" s="9" customFormat="1" ht="61.9" customHeight="1" x14ac:dyDescent="0.25">
      <c r="B309" s="268"/>
      <c r="C309" s="394"/>
      <c r="D309" s="364"/>
      <c r="E309" s="362"/>
      <c r="F309" s="147" t="s">
        <v>980</v>
      </c>
      <c r="G309" s="148" t="s">
        <v>69</v>
      </c>
      <c r="H309" s="152" t="s">
        <v>981</v>
      </c>
      <c r="I309" s="256"/>
      <c r="J309" s="256"/>
      <c r="K309" s="256"/>
      <c r="L309" s="256"/>
      <c r="M309" s="256"/>
      <c r="N309" s="256"/>
      <c r="O309" s="257"/>
      <c r="Q309" s="32"/>
      <c r="R309" s="32"/>
      <c r="S309" s="32"/>
      <c r="T309" s="32"/>
      <c r="U309" s="32"/>
      <c r="V309" s="32"/>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row>
    <row r="310" spans="2:228" s="9" customFormat="1" ht="81.75" customHeight="1" x14ac:dyDescent="0.25">
      <c r="B310" s="268"/>
      <c r="C310" s="394"/>
      <c r="D310" s="364"/>
      <c r="E310" s="362"/>
      <c r="F310" s="147" t="s">
        <v>977</v>
      </c>
      <c r="G310" s="148" t="s">
        <v>69</v>
      </c>
      <c r="H310" s="152" t="s">
        <v>981</v>
      </c>
      <c r="I310" s="256"/>
      <c r="J310" s="256"/>
      <c r="K310" s="256"/>
      <c r="L310" s="256"/>
      <c r="M310" s="256"/>
      <c r="N310" s="256"/>
      <c r="O310" s="257"/>
      <c r="P310" s="8"/>
      <c r="Q310" s="32"/>
      <c r="R310" s="32"/>
      <c r="S310" s="32"/>
      <c r="T310" s="32"/>
      <c r="U310" s="32"/>
      <c r="V310" s="32"/>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row>
    <row r="311" spans="2:228" s="9" customFormat="1" ht="63" customHeight="1" x14ac:dyDescent="0.25">
      <c r="B311" s="268"/>
      <c r="C311" s="394"/>
      <c r="D311" s="364"/>
      <c r="E311" s="362"/>
      <c r="F311" s="147" t="s">
        <v>983</v>
      </c>
      <c r="G311" s="148" t="s">
        <v>69</v>
      </c>
      <c r="H311" s="152" t="s">
        <v>984</v>
      </c>
      <c r="I311" s="256"/>
      <c r="J311" s="256"/>
      <c r="K311" s="256"/>
      <c r="L311" s="256"/>
      <c r="M311" s="256"/>
      <c r="N311" s="256"/>
      <c r="O311" s="257"/>
      <c r="Q311" s="16"/>
      <c r="R311" s="16"/>
      <c r="S311" s="16"/>
      <c r="T311" s="16"/>
      <c r="U311" s="16"/>
      <c r="V311" s="16"/>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row>
    <row r="312" spans="2:228" s="9" customFormat="1" ht="56.25" customHeight="1" x14ac:dyDescent="0.25">
      <c r="B312" s="268"/>
      <c r="C312" s="394"/>
      <c r="D312" s="364"/>
      <c r="E312" s="362"/>
      <c r="F312" s="147" t="s">
        <v>978</v>
      </c>
      <c r="G312" s="148" t="s">
        <v>69</v>
      </c>
      <c r="H312" s="152" t="s">
        <v>979</v>
      </c>
      <c r="I312" s="256"/>
      <c r="J312" s="256"/>
      <c r="K312" s="256"/>
      <c r="L312" s="256"/>
      <c r="M312" s="256"/>
      <c r="N312" s="256"/>
      <c r="O312" s="257"/>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row>
    <row r="313" spans="2:228" s="9" customFormat="1" ht="60" x14ac:dyDescent="0.25">
      <c r="B313" s="268"/>
      <c r="C313" s="394"/>
      <c r="D313" s="364"/>
      <c r="E313" s="362"/>
      <c r="F313" s="42" t="s">
        <v>928</v>
      </c>
      <c r="G313" s="148" t="s">
        <v>69</v>
      </c>
      <c r="H313" s="153" t="s">
        <v>1559</v>
      </c>
      <c r="I313" s="256"/>
      <c r="J313" s="256"/>
      <c r="K313" s="256"/>
      <c r="L313" s="256"/>
      <c r="M313" s="256"/>
      <c r="N313" s="256"/>
      <c r="O313" s="257"/>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row>
    <row r="314" spans="2:228" s="9" customFormat="1" ht="45" x14ac:dyDescent="0.25">
      <c r="B314" s="268"/>
      <c r="C314" s="394"/>
      <c r="D314" s="364"/>
      <c r="E314" s="362"/>
      <c r="F314" s="103" t="s">
        <v>1595</v>
      </c>
      <c r="G314" s="104" t="s">
        <v>69</v>
      </c>
      <c r="H314" s="46" t="s">
        <v>1314</v>
      </c>
      <c r="I314" s="256"/>
      <c r="J314" s="256"/>
      <c r="K314" s="256"/>
      <c r="L314" s="256"/>
      <c r="M314" s="256"/>
      <c r="N314" s="256"/>
      <c r="O314" s="257"/>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row>
    <row r="315" spans="2:228" s="9" customFormat="1" ht="47.25" customHeight="1" x14ac:dyDescent="0.25">
      <c r="B315" s="268"/>
      <c r="C315" s="394"/>
      <c r="D315" s="364"/>
      <c r="E315" s="362"/>
      <c r="F315" s="103" t="s">
        <v>982</v>
      </c>
      <c r="G315" s="104" t="s">
        <v>69</v>
      </c>
      <c r="H315" s="61" t="s">
        <v>1559</v>
      </c>
      <c r="I315" s="256"/>
      <c r="J315" s="256"/>
      <c r="K315" s="256"/>
      <c r="L315" s="256"/>
      <c r="M315" s="256"/>
      <c r="N315" s="256"/>
      <c r="O315" s="257"/>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row>
    <row r="316" spans="2:228" s="9" customFormat="1" ht="36" customHeight="1" x14ac:dyDescent="0.25">
      <c r="B316" s="268"/>
      <c r="C316" s="394"/>
      <c r="D316" s="364"/>
      <c r="E316" s="362"/>
      <c r="F316" s="103" t="s">
        <v>1308</v>
      </c>
      <c r="G316" s="104" t="s">
        <v>69</v>
      </c>
      <c r="H316" s="61" t="s">
        <v>1309</v>
      </c>
      <c r="I316" s="256"/>
      <c r="J316" s="256"/>
      <c r="K316" s="256"/>
      <c r="L316" s="256"/>
      <c r="M316" s="256"/>
      <c r="N316" s="256"/>
      <c r="O316" s="257"/>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row>
    <row r="317" spans="2:228" s="9" customFormat="1" ht="59.25" customHeight="1" x14ac:dyDescent="0.25">
      <c r="B317" s="268"/>
      <c r="C317" s="394"/>
      <c r="D317" s="364"/>
      <c r="E317" s="362"/>
      <c r="F317" s="103" t="s">
        <v>1306</v>
      </c>
      <c r="G317" s="104" t="s">
        <v>69</v>
      </c>
      <c r="H317" s="61" t="s">
        <v>1560</v>
      </c>
      <c r="I317" s="256"/>
      <c r="J317" s="256"/>
      <c r="K317" s="256"/>
      <c r="L317" s="256"/>
      <c r="M317" s="256"/>
      <c r="N317" s="256"/>
      <c r="O317" s="257"/>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row>
    <row r="318" spans="2:228" s="9" customFormat="1" ht="120" customHeight="1" x14ac:dyDescent="0.25">
      <c r="B318" s="268"/>
      <c r="C318" s="394"/>
      <c r="D318" s="364"/>
      <c r="E318" s="362"/>
      <c r="F318" s="103" t="s">
        <v>1426</v>
      </c>
      <c r="G318" s="104" t="s">
        <v>69</v>
      </c>
      <c r="H318" s="61" t="s">
        <v>1311</v>
      </c>
      <c r="I318" s="256"/>
      <c r="J318" s="256"/>
      <c r="K318" s="256"/>
      <c r="L318" s="256"/>
      <c r="M318" s="256"/>
      <c r="N318" s="256"/>
      <c r="O318" s="257"/>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row>
    <row r="319" spans="2:228" s="9" customFormat="1" ht="74.25" customHeight="1" x14ac:dyDescent="0.25">
      <c r="B319" s="268"/>
      <c r="C319" s="394"/>
      <c r="D319" s="364"/>
      <c r="E319" s="362"/>
      <c r="F319" s="103" t="s">
        <v>1427</v>
      </c>
      <c r="G319" s="104" t="s">
        <v>69</v>
      </c>
      <c r="H319" s="61" t="s">
        <v>1310</v>
      </c>
      <c r="I319" s="256"/>
      <c r="J319" s="256"/>
      <c r="K319" s="256"/>
      <c r="L319" s="256"/>
      <c r="M319" s="256"/>
      <c r="N319" s="256"/>
      <c r="O319" s="257"/>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row>
    <row r="320" spans="2:228" s="9" customFormat="1" ht="103.5" customHeight="1" x14ac:dyDescent="0.25">
      <c r="B320" s="268"/>
      <c r="C320" s="394"/>
      <c r="D320" s="364"/>
      <c r="E320" s="362"/>
      <c r="F320" s="103" t="s">
        <v>1623</v>
      </c>
      <c r="G320" s="104" t="s">
        <v>69</v>
      </c>
      <c r="H320" s="61" t="s">
        <v>1305</v>
      </c>
      <c r="I320" s="256"/>
      <c r="J320" s="256"/>
      <c r="K320" s="256"/>
      <c r="L320" s="256"/>
      <c r="M320" s="256"/>
      <c r="N320" s="256"/>
      <c r="O320" s="257"/>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row>
    <row r="321" spans="2:228" s="9" customFormat="1" ht="84.75" customHeight="1" x14ac:dyDescent="0.25">
      <c r="B321" s="268"/>
      <c r="C321" s="394"/>
      <c r="D321" s="364"/>
      <c r="E321" s="362"/>
      <c r="F321" s="103" t="s">
        <v>1428</v>
      </c>
      <c r="G321" s="104" t="s">
        <v>69</v>
      </c>
      <c r="H321" s="61" t="s">
        <v>1310</v>
      </c>
      <c r="I321" s="256"/>
      <c r="J321" s="256"/>
      <c r="K321" s="256"/>
      <c r="L321" s="256"/>
      <c r="M321" s="256"/>
      <c r="N321" s="256"/>
      <c r="O321" s="257"/>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row>
    <row r="322" spans="2:228" s="9" customFormat="1" ht="62.25" customHeight="1" x14ac:dyDescent="0.25">
      <c r="B322" s="268"/>
      <c r="C322" s="394"/>
      <c r="D322" s="364"/>
      <c r="E322" s="362"/>
      <c r="F322" s="103" t="s">
        <v>1425</v>
      </c>
      <c r="G322" s="104" t="s">
        <v>69</v>
      </c>
      <c r="H322" s="61" t="s">
        <v>1312</v>
      </c>
      <c r="I322" s="256"/>
      <c r="J322" s="256"/>
      <c r="K322" s="256"/>
      <c r="L322" s="256"/>
      <c r="M322" s="256"/>
      <c r="N322" s="256"/>
      <c r="O322" s="257"/>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row>
    <row r="323" spans="2:228" s="9" customFormat="1" ht="89.25" customHeight="1" x14ac:dyDescent="0.25">
      <c r="B323" s="268"/>
      <c r="C323" s="394"/>
      <c r="D323" s="364"/>
      <c r="E323" s="362"/>
      <c r="F323" s="103" t="s">
        <v>1424</v>
      </c>
      <c r="G323" s="104" t="s">
        <v>69</v>
      </c>
      <c r="H323" s="61" t="s">
        <v>832</v>
      </c>
      <c r="I323" s="256"/>
      <c r="J323" s="256"/>
      <c r="K323" s="256"/>
      <c r="L323" s="256"/>
      <c r="M323" s="256"/>
      <c r="N323" s="256"/>
      <c r="O323" s="257"/>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row>
    <row r="324" spans="2:228" s="9" customFormat="1" ht="93.75" customHeight="1" x14ac:dyDescent="0.25">
      <c r="B324" s="268"/>
      <c r="C324" s="394"/>
      <c r="D324" s="364"/>
      <c r="E324" s="362"/>
      <c r="F324" s="103" t="s">
        <v>1431</v>
      </c>
      <c r="G324" s="104" t="s">
        <v>69</v>
      </c>
      <c r="H324" s="61" t="s">
        <v>976</v>
      </c>
      <c r="I324" s="256"/>
      <c r="J324" s="256"/>
      <c r="K324" s="256"/>
      <c r="L324" s="256"/>
      <c r="M324" s="256"/>
      <c r="N324" s="256"/>
      <c r="O324" s="257"/>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row>
    <row r="325" spans="2:228" s="9" customFormat="1" ht="107.25" customHeight="1" x14ac:dyDescent="0.25">
      <c r="B325" s="268"/>
      <c r="C325" s="394"/>
      <c r="D325" s="364"/>
      <c r="E325" s="362"/>
      <c r="F325" s="103" t="s">
        <v>1430</v>
      </c>
      <c r="G325" s="104" t="s">
        <v>69</v>
      </c>
      <c r="H325" s="61" t="s">
        <v>992</v>
      </c>
      <c r="I325" s="256"/>
      <c r="J325" s="256"/>
      <c r="K325" s="256"/>
      <c r="L325" s="256"/>
      <c r="M325" s="256"/>
      <c r="N325" s="256"/>
      <c r="O325" s="257"/>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row>
    <row r="326" spans="2:228" s="9" customFormat="1" ht="92.25" customHeight="1" x14ac:dyDescent="0.25">
      <c r="B326" s="268"/>
      <c r="C326" s="394"/>
      <c r="D326" s="364"/>
      <c r="E326" s="362"/>
      <c r="F326" s="103" t="s">
        <v>1429</v>
      </c>
      <c r="G326" s="104" t="s">
        <v>69</v>
      </c>
      <c r="H326" s="61" t="s">
        <v>1313</v>
      </c>
      <c r="I326" s="256"/>
      <c r="J326" s="256"/>
      <c r="K326" s="256"/>
      <c r="L326" s="256"/>
      <c r="M326" s="256"/>
      <c r="N326" s="256"/>
      <c r="O326" s="257"/>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row>
    <row r="327" spans="2:228" s="9" customFormat="1" ht="103.15" customHeight="1" x14ac:dyDescent="0.25">
      <c r="B327" s="268"/>
      <c r="C327" s="394"/>
      <c r="D327" s="364"/>
      <c r="E327" s="362"/>
      <c r="F327" s="103" t="s">
        <v>1423</v>
      </c>
      <c r="G327" s="104" t="s">
        <v>69</v>
      </c>
      <c r="H327" s="61" t="s">
        <v>1304</v>
      </c>
      <c r="I327" s="256"/>
      <c r="J327" s="256"/>
      <c r="K327" s="256"/>
      <c r="L327" s="256"/>
      <c r="M327" s="256"/>
      <c r="N327" s="256"/>
      <c r="O327" s="257"/>
      <c r="P327" s="8"/>
      <c r="Q327" s="20"/>
      <c r="R327" s="20"/>
      <c r="S327" s="20"/>
      <c r="T327" s="20"/>
      <c r="U327" s="20"/>
      <c r="V327" s="20"/>
      <c r="W327" s="20"/>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row>
    <row r="328" spans="2:228" s="9" customFormat="1" ht="63" customHeight="1" x14ac:dyDescent="0.25">
      <c r="B328" s="269"/>
      <c r="C328" s="307"/>
      <c r="D328" s="123" t="s">
        <v>1360</v>
      </c>
      <c r="E328" s="101" t="s">
        <v>25</v>
      </c>
      <c r="F328" s="103" t="s">
        <v>919</v>
      </c>
      <c r="G328" s="104" t="s">
        <v>69</v>
      </c>
      <c r="H328" s="126" t="s">
        <v>1561</v>
      </c>
      <c r="I328" s="100">
        <v>0</v>
      </c>
      <c r="J328" s="100">
        <v>0</v>
      </c>
      <c r="K328" s="100">
        <v>0</v>
      </c>
      <c r="L328" s="100">
        <v>5000000</v>
      </c>
      <c r="M328" s="100">
        <v>0</v>
      </c>
      <c r="N328" s="100">
        <v>0</v>
      </c>
      <c r="O328" s="106" t="s">
        <v>1699</v>
      </c>
      <c r="P328" s="8"/>
      <c r="Q328" s="20"/>
      <c r="R328" s="20"/>
      <c r="S328" s="20"/>
      <c r="T328" s="20"/>
      <c r="U328" s="20"/>
      <c r="V328" s="20"/>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row>
    <row r="329" spans="2:228" s="11" customFormat="1" ht="39.75" customHeight="1" x14ac:dyDescent="0.25">
      <c r="B329" s="309" t="s">
        <v>117</v>
      </c>
      <c r="C329" s="323" t="s">
        <v>52</v>
      </c>
      <c r="D329" s="280" t="s">
        <v>569</v>
      </c>
      <c r="E329" s="276" t="s">
        <v>54</v>
      </c>
      <c r="F329" s="103" t="s">
        <v>132</v>
      </c>
      <c r="G329" s="104" t="s">
        <v>346</v>
      </c>
      <c r="H329" s="104" t="s">
        <v>326</v>
      </c>
      <c r="I329" s="256">
        <v>122000</v>
      </c>
      <c r="J329" s="256">
        <v>98150</v>
      </c>
      <c r="K329" s="256">
        <v>0</v>
      </c>
      <c r="L329" s="256">
        <v>0</v>
      </c>
      <c r="M329" s="256">
        <v>0</v>
      </c>
      <c r="N329" s="256">
        <v>0</v>
      </c>
      <c r="O329" s="257" t="s">
        <v>493</v>
      </c>
      <c r="P329" s="8"/>
      <c r="Q329" s="20"/>
      <c r="R329" s="16"/>
      <c r="S329" s="20"/>
      <c r="T329" s="20"/>
      <c r="U329" s="20"/>
      <c r="V329" s="20"/>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row>
    <row r="330" spans="2:228" s="8" customFormat="1" ht="43.9" customHeight="1" x14ac:dyDescent="0.25">
      <c r="B330" s="309"/>
      <c r="C330" s="323"/>
      <c r="D330" s="280"/>
      <c r="E330" s="276"/>
      <c r="F330" s="147" t="s">
        <v>1094</v>
      </c>
      <c r="G330" s="148" t="s">
        <v>69</v>
      </c>
      <c r="H330" s="148" t="s">
        <v>835</v>
      </c>
      <c r="I330" s="256"/>
      <c r="J330" s="256"/>
      <c r="K330" s="256"/>
      <c r="L330" s="256"/>
      <c r="M330" s="256"/>
      <c r="N330" s="256"/>
      <c r="O330" s="257"/>
      <c r="Q330" s="16"/>
      <c r="R330" s="16"/>
      <c r="S330" s="16"/>
      <c r="T330" s="16"/>
      <c r="U330" s="16"/>
      <c r="V330" s="16"/>
    </row>
    <row r="331" spans="2:228" s="8" customFormat="1" ht="52.15" customHeight="1" x14ac:dyDescent="0.25">
      <c r="B331" s="309"/>
      <c r="C331" s="323"/>
      <c r="D331" s="280"/>
      <c r="E331" s="276"/>
      <c r="F331" s="147" t="s">
        <v>834</v>
      </c>
      <c r="G331" s="148" t="s">
        <v>69</v>
      </c>
      <c r="H331" s="148" t="s">
        <v>1562</v>
      </c>
      <c r="I331" s="256"/>
      <c r="J331" s="256"/>
      <c r="K331" s="256"/>
      <c r="L331" s="256"/>
      <c r="M331" s="256"/>
      <c r="N331" s="256"/>
      <c r="O331" s="257"/>
      <c r="Q331" s="20"/>
      <c r="R331" s="20"/>
      <c r="S331" s="20"/>
      <c r="T331" s="20"/>
      <c r="U331" s="20"/>
      <c r="V331" s="20"/>
    </row>
    <row r="332" spans="2:228" s="10" customFormat="1" ht="30" x14ac:dyDescent="0.25">
      <c r="B332" s="309" t="s">
        <v>4</v>
      </c>
      <c r="C332" s="323" t="s">
        <v>11</v>
      </c>
      <c r="D332" s="280" t="s">
        <v>568</v>
      </c>
      <c r="E332" s="276" t="s">
        <v>47</v>
      </c>
      <c r="F332" s="103" t="s">
        <v>133</v>
      </c>
      <c r="G332" s="104" t="s">
        <v>347</v>
      </c>
      <c r="H332" s="104" t="s">
        <v>326</v>
      </c>
      <c r="I332" s="256">
        <v>95639200</v>
      </c>
      <c r="J332" s="256">
        <v>95630671.620000005</v>
      </c>
      <c r="K332" s="256">
        <v>109772208.89</v>
      </c>
      <c r="L332" s="256">
        <v>101039400</v>
      </c>
      <c r="M332" s="256">
        <v>106503300</v>
      </c>
      <c r="N332" s="256">
        <v>113171900</v>
      </c>
      <c r="O332" s="257" t="s">
        <v>1700</v>
      </c>
      <c r="P332" s="8"/>
      <c r="Q332" s="20"/>
      <c r="R332" s="20"/>
      <c r="S332" s="20"/>
      <c r="T332" s="20"/>
      <c r="U332" s="20"/>
      <c r="V332" s="20"/>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row>
    <row r="333" spans="2:228" s="9" customFormat="1" ht="30" x14ac:dyDescent="0.25">
      <c r="B333" s="309"/>
      <c r="C333" s="323"/>
      <c r="D333" s="280"/>
      <c r="E333" s="276"/>
      <c r="F333" s="147" t="s">
        <v>535</v>
      </c>
      <c r="G333" s="148" t="s">
        <v>485</v>
      </c>
      <c r="H333" s="148" t="s">
        <v>1204</v>
      </c>
      <c r="I333" s="256"/>
      <c r="J333" s="256"/>
      <c r="K333" s="256"/>
      <c r="L333" s="256"/>
      <c r="M333" s="256"/>
      <c r="N333" s="256"/>
      <c r="O333" s="257"/>
      <c r="P333" s="8"/>
      <c r="Q333" s="20"/>
      <c r="R333" s="20"/>
      <c r="S333" s="20"/>
      <c r="T333" s="20"/>
      <c r="U333" s="20"/>
      <c r="V333" s="20"/>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row>
    <row r="334" spans="2:228" s="9" customFormat="1" ht="30" x14ac:dyDescent="0.25">
      <c r="B334" s="309"/>
      <c r="C334" s="323"/>
      <c r="D334" s="280"/>
      <c r="E334" s="276"/>
      <c r="F334" s="147" t="s">
        <v>806</v>
      </c>
      <c r="G334" s="148" t="s">
        <v>69</v>
      </c>
      <c r="H334" s="148" t="s">
        <v>801</v>
      </c>
      <c r="I334" s="256"/>
      <c r="J334" s="256"/>
      <c r="K334" s="256"/>
      <c r="L334" s="256"/>
      <c r="M334" s="256"/>
      <c r="N334" s="256"/>
      <c r="O334" s="257"/>
      <c r="P334" s="8"/>
      <c r="Q334" s="20"/>
      <c r="R334" s="20"/>
      <c r="S334" s="20"/>
      <c r="T334" s="20"/>
      <c r="U334" s="20"/>
      <c r="V334" s="20"/>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row>
    <row r="335" spans="2:228" s="9" customFormat="1" ht="49.9" customHeight="1" x14ac:dyDescent="0.25">
      <c r="B335" s="309"/>
      <c r="C335" s="323"/>
      <c r="D335" s="280"/>
      <c r="E335" s="276"/>
      <c r="F335" s="147" t="s">
        <v>799</v>
      </c>
      <c r="G335" s="148" t="s">
        <v>69</v>
      </c>
      <c r="H335" s="148" t="s">
        <v>1063</v>
      </c>
      <c r="I335" s="256"/>
      <c r="J335" s="256"/>
      <c r="K335" s="256"/>
      <c r="L335" s="256"/>
      <c r="M335" s="256"/>
      <c r="N335" s="256"/>
      <c r="O335" s="257"/>
      <c r="P335" s="8"/>
      <c r="Q335" s="16"/>
      <c r="R335" s="16"/>
      <c r="S335" s="16"/>
      <c r="T335" s="16"/>
      <c r="U335" s="16"/>
      <c r="V335" s="16"/>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row>
    <row r="336" spans="2:228" s="9" customFormat="1" ht="60" x14ac:dyDescent="0.25">
      <c r="B336" s="309"/>
      <c r="C336" s="323"/>
      <c r="D336" s="280"/>
      <c r="E336" s="276"/>
      <c r="F336" s="147" t="s">
        <v>796</v>
      </c>
      <c r="G336" s="148" t="s">
        <v>69</v>
      </c>
      <c r="H336" s="148" t="s">
        <v>1551</v>
      </c>
      <c r="I336" s="256"/>
      <c r="J336" s="256"/>
      <c r="K336" s="256"/>
      <c r="L336" s="256"/>
      <c r="M336" s="256"/>
      <c r="N336" s="256"/>
      <c r="O336" s="257"/>
      <c r="P336" s="8"/>
      <c r="Q336" s="20"/>
      <c r="R336" s="20"/>
      <c r="S336" s="20"/>
      <c r="T336" s="20"/>
      <c r="U336" s="20"/>
      <c r="V336" s="20"/>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row>
    <row r="337" spans="2:228" s="9" customFormat="1" ht="46.9" customHeight="1" x14ac:dyDescent="0.25">
      <c r="B337" s="309"/>
      <c r="C337" s="323"/>
      <c r="D337" s="280"/>
      <c r="E337" s="276"/>
      <c r="F337" s="147" t="s">
        <v>666</v>
      </c>
      <c r="G337" s="148" t="s">
        <v>69</v>
      </c>
      <c r="H337" s="148" t="s">
        <v>795</v>
      </c>
      <c r="I337" s="256"/>
      <c r="J337" s="256"/>
      <c r="K337" s="256"/>
      <c r="L337" s="256"/>
      <c r="M337" s="256"/>
      <c r="N337" s="256"/>
      <c r="O337" s="257"/>
      <c r="P337" s="8"/>
      <c r="Q337" s="20"/>
      <c r="R337" s="20"/>
      <c r="S337" s="20"/>
      <c r="T337" s="20"/>
      <c r="U337" s="20"/>
      <c r="V337" s="20"/>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row>
    <row r="338" spans="2:228" s="9" customFormat="1" ht="39" customHeight="1" x14ac:dyDescent="0.25">
      <c r="B338" s="309"/>
      <c r="C338" s="323"/>
      <c r="D338" s="280"/>
      <c r="E338" s="276"/>
      <c r="F338" s="147" t="s">
        <v>664</v>
      </c>
      <c r="G338" s="148" t="s">
        <v>69</v>
      </c>
      <c r="H338" s="148" t="s">
        <v>665</v>
      </c>
      <c r="I338" s="256"/>
      <c r="J338" s="256"/>
      <c r="K338" s="256"/>
      <c r="L338" s="256"/>
      <c r="M338" s="256"/>
      <c r="N338" s="256"/>
      <c r="O338" s="257"/>
      <c r="P338" s="8"/>
      <c r="Q338" s="16"/>
      <c r="R338" s="16"/>
      <c r="S338" s="16"/>
      <c r="T338" s="16"/>
      <c r="U338" s="16"/>
      <c r="V338" s="16"/>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row>
    <row r="339" spans="2:228" s="9" customFormat="1" ht="38.25" customHeight="1" x14ac:dyDescent="0.25">
      <c r="B339" s="309"/>
      <c r="C339" s="323"/>
      <c r="D339" s="280"/>
      <c r="E339" s="276"/>
      <c r="F339" s="147" t="s">
        <v>607</v>
      </c>
      <c r="G339" s="148" t="s">
        <v>69</v>
      </c>
      <c r="H339" s="148" t="s">
        <v>600</v>
      </c>
      <c r="I339" s="256"/>
      <c r="J339" s="256"/>
      <c r="K339" s="256"/>
      <c r="L339" s="256"/>
      <c r="M339" s="256"/>
      <c r="N339" s="256"/>
      <c r="O339" s="257"/>
      <c r="P339" s="8"/>
      <c r="Q339" s="20"/>
      <c r="R339" s="20"/>
      <c r="S339" s="20"/>
      <c r="T339" s="20"/>
      <c r="U339" s="20"/>
      <c r="V339" s="20"/>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row>
    <row r="340" spans="2:228" s="9" customFormat="1" ht="41.25" customHeight="1" x14ac:dyDescent="0.25">
      <c r="B340" s="309"/>
      <c r="C340" s="323"/>
      <c r="D340" s="280"/>
      <c r="E340" s="276"/>
      <c r="F340" s="147" t="s">
        <v>802</v>
      </c>
      <c r="G340" s="148" t="s">
        <v>69</v>
      </c>
      <c r="H340" s="148" t="s">
        <v>832</v>
      </c>
      <c r="I340" s="256"/>
      <c r="J340" s="256"/>
      <c r="K340" s="256"/>
      <c r="L340" s="256"/>
      <c r="M340" s="256"/>
      <c r="N340" s="256"/>
      <c r="O340" s="257"/>
      <c r="P340" s="8"/>
      <c r="Q340" s="20"/>
      <c r="R340" s="20"/>
      <c r="S340" s="20"/>
      <c r="T340" s="20"/>
      <c r="U340" s="20"/>
      <c r="V340" s="20"/>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row>
    <row r="341" spans="2:228" s="9" customFormat="1" ht="48.75" customHeight="1" x14ac:dyDescent="0.25">
      <c r="B341" s="309"/>
      <c r="C341" s="323"/>
      <c r="D341" s="280"/>
      <c r="E341" s="276"/>
      <c r="F341" s="103" t="s">
        <v>794</v>
      </c>
      <c r="G341" s="104" t="s">
        <v>69</v>
      </c>
      <c r="H341" s="104" t="s">
        <v>830</v>
      </c>
      <c r="I341" s="256"/>
      <c r="J341" s="256"/>
      <c r="K341" s="256"/>
      <c r="L341" s="256"/>
      <c r="M341" s="256"/>
      <c r="N341" s="256"/>
      <c r="O341" s="257"/>
      <c r="P341" s="8"/>
      <c r="Q341" s="20"/>
      <c r="R341" s="20"/>
      <c r="S341" s="20"/>
      <c r="T341" s="20"/>
      <c r="U341" s="20"/>
      <c r="V341" s="20"/>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row>
    <row r="342" spans="2:228" s="9" customFormat="1" ht="47.25" customHeight="1" x14ac:dyDescent="0.25">
      <c r="B342" s="309"/>
      <c r="C342" s="323"/>
      <c r="D342" s="280"/>
      <c r="E342" s="276"/>
      <c r="F342" s="103" t="s">
        <v>1205</v>
      </c>
      <c r="G342" s="104" t="s">
        <v>69</v>
      </c>
      <c r="H342" s="126" t="s">
        <v>1531</v>
      </c>
      <c r="I342" s="256"/>
      <c r="J342" s="256"/>
      <c r="K342" s="256"/>
      <c r="L342" s="256"/>
      <c r="M342" s="256"/>
      <c r="N342" s="256"/>
      <c r="O342" s="257"/>
      <c r="P342" s="8"/>
      <c r="Q342" s="20"/>
      <c r="R342" s="20"/>
      <c r="S342" s="20"/>
      <c r="T342" s="20"/>
      <c r="U342" s="20"/>
      <c r="V342" s="20"/>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row>
    <row r="343" spans="2:228" s="9" customFormat="1" ht="42.75" customHeight="1" x14ac:dyDescent="0.25">
      <c r="B343" s="309"/>
      <c r="C343" s="323"/>
      <c r="D343" s="280"/>
      <c r="E343" s="276"/>
      <c r="F343" s="103" t="s">
        <v>1208</v>
      </c>
      <c r="G343" s="104" t="s">
        <v>69</v>
      </c>
      <c r="H343" s="126" t="s">
        <v>1209</v>
      </c>
      <c r="I343" s="256"/>
      <c r="J343" s="256"/>
      <c r="K343" s="256"/>
      <c r="L343" s="256"/>
      <c r="M343" s="256"/>
      <c r="N343" s="256"/>
      <c r="O343" s="257"/>
      <c r="P343" s="8"/>
      <c r="Q343" s="20"/>
      <c r="R343" s="20"/>
      <c r="S343" s="20"/>
      <c r="T343" s="20"/>
      <c r="U343" s="20"/>
      <c r="V343" s="20"/>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row>
    <row r="344" spans="2:228" s="9" customFormat="1" ht="45.75" customHeight="1" x14ac:dyDescent="0.25">
      <c r="B344" s="309"/>
      <c r="C344" s="323"/>
      <c r="D344" s="280"/>
      <c r="E344" s="276"/>
      <c r="F344" s="103" t="s">
        <v>1206</v>
      </c>
      <c r="G344" s="104" t="s">
        <v>69</v>
      </c>
      <c r="H344" s="104" t="s">
        <v>1207</v>
      </c>
      <c r="I344" s="256"/>
      <c r="J344" s="256"/>
      <c r="K344" s="256"/>
      <c r="L344" s="256"/>
      <c r="M344" s="256"/>
      <c r="N344" s="256"/>
      <c r="O344" s="257"/>
      <c r="P344" s="8"/>
      <c r="Q344" s="20"/>
      <c r="R344" s="20"/>
      <c r="S344" s="20"/>
      <c r="T344" s="20"/>
      <c r="U344" s="20"/>
      <c r="V344" s="20"/>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row>
    <row r="345" spans="2:228" s="9" customFormat="1" ht="60.75" customHeight="1" x14ac:dyDescent="0.25">
      <c r="B345" s="309"/>
      <c r="C345" s="323"/>
      <c r="D345" s="280"/>
      <c r="E345" s="276"/>
      <c r="F345" s="103" t="s">
        <v>1462</v>
      </c>
      <c r="G345" s="104" t="s">
        <v>69</v>
      </c>
      <c r="H345" s="104" t="s">
        <v>1212</v>
      </c>
      <c r="I345" s="256"/>
      <c r="J345" s="256"/>
      <c r="K345" s="256"/>
      <c r="L345" s="256"/>
      <c r="M345" s="256"/>
      <c r="N345" s="256"/>
      <c r="O345" s="257"/>
      <c r="P345" s="8"/>
      <c r="Q345" s="20"/>
      <c r="R345" s="20"/>
      <c r="S345" s="20"/>
      <c r="T345" s="20"/>
      <c r="U345" s="20"/>
      <c r="V345" s="20"/>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row>
    <row r="346" spans="2:228" s="9" customFormat="1" ht="49.5" customHeight="1" x14ac:dyDescent="0.25">
      <c r="B346" s="309"/>
      <c r="C346" s="323"/>
      <c r="D346" s="280"/>
      <c r="E346" s="276"/>
      <c r="F346" s="103" t="s">
        <v>1463</v>
      </c>
      <c r="G346" s="104" t="s">
        <v>69</v>
      </c>
      <c r="H346" s="104" t="s">
        <v>1213</v>
      </c>
      <c r="I346" s="256"/>
      <c r="J346" s="256"/>
      <c r="K346" s="256"/>
      <c r="L346" s="256"/>
      <c r="M346" s="256"/>
      <c r="N346" s="256"/>
      <c r="O346" s="257"/>
      <c r="P346" s="8"/>
      <c r="Q346" s="20"/>
      <c r="R346" s="20"/>
      <c r="S346" s="20"/>
      <c r="T346" s="20"/>
      <c r="U346" s="20"/>
      <c r="V346" s="20"/>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row>
    <row r="347" spans="2:228" s="9" customFormat="1" ht="45" x14ac:dyDescent="0.25">
      <c r="B347" s="309"/>
      <c r="C347" s="323"/>
      <c r="D347" s="280"/>
      <c r="E347" s="276"/>
      <c r="F347" s="103" t="s">
        <v>1211</v>
      </c>
      <c r="G347" s="104" t="s">
        <v>69</v>
      </c>
      <c r="H347" s="104" t="s">
        <v>1210</v>
      </c>
      <c r="I347" s="256"/>
      <c r="J347" s="256"/>
      <c r="K347" s="256"/>
      <c r="L347" s="256"/>
      <c r="M347" s="256"/>
      <c r="N347" s="256"/>
      <c r="O347" s="257"/>
      <c r="P347" s="8"/>
      <c r="Q347" s="20"/>
      <c r="R347" s="20"/>
      <c r="S347" s="20"/>
      <c r="T347" s="20"/>
      <c r="U347" s="20"/>
      <c r="V347" s="20"/>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row>
    <row r="348" spans="2:228" s="9" customFormat="1" ht="34.5" customHeight="1" x14ac:dyDescent="0.25">
      <c r="B348" s="309" t="s">
        <v>5</v>
      </c>
      <c r="C348" s="323" t="s">
        <v>36</v>
      </c>
      <c r="D348" s="280" t="s">
        <v>570</v>
      </c>
      <c r="E348" s="276" t="s">
        <v>1220</v>
      </c>
      <c r="F348" s="103" t="s">
        <v>134</v>
      </c>
      <c r="G348" s="104" t="s">
        <v>348</v>
      </c>
      <c r="H348" s="104" t="s">
        <v>326</v>
      </c>
      <c r="I348" s="256">
        <v>247408450</v>
      </c>
      <c r="J348" s="256">
        <v>244186625.53999999</v>
      </c>
      <c r="K348" s="256">
        <v>310433408.56999999</v>
      </c>
      <c r="L348" s="256">
        <v>293720822.22000003</v>
      </c>
      <c r="M348" s="256">
        <v>308498122.22000003</v>
      </c>
      <c r="N348" s="256">
        <v>325581322.22000003</v>
      </c>
      <c r="O348" s="257" t="s">
        <v>1319</v>
      </c>
      <c r="P348" s="8"/>
      <c r="Q348" s="20"/>
      <c r="R348" s="20"/>
      <c r="S348" s="20"/>
      <c r="T348" s="20"/>
      <c r="U348" s="20"/>
      <c r="V348" s="20"/>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row>
    <row r="349" spans="2:228" s="9" customFormat="1" ht="34.5" customHeight="1" x14ac:dyDescent="0.25">
      <c r="B349" s="309"/>
      <c r="C349" s="323"/>
      <c r="D349" s="280"/>
      <c r="E349" s="276"/>
      <c r="F349" s="147" t="s">
        <v>806</v>
      </c>
      <c r="G349" s="148" t="s">
        <v>69</v>
      </c>
      <c r="H349" s="148" t="s">
        <v>803</v>
      </c>
      <c r="I349" s="256"/>
      <c r="J349" s="256"/>
      <c r="K349" s="256"/>
      <c r="L349" s="256"/>
      <c r="M349" s="256"/>
      <c r="N349" s="256"/>
      <c r="O349" s="257"/>
      <c r="P349" s="8"/>
      <c r="Q349" s="20"/>
      <c r="R349" s="20"/>
      <c r="S349" s="20"/>
      <c r="T349" s="20"/>
      <c r="U349" s="20"/>
      <c r="V349" s="20"/>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row>
    <row r="350" spans="2:228" s="9" customFormat="1" ht="46.9" customHeight="1" x14ac:dyDescent="0.25">
      <c r="B350" s="309"/>
      <c r="C350" s="323"/>
      <c r="D350" s="280"/>
      <c r="E350" s="361"/>
      <c r="F350" s="147" t="s">
        <v>799</v>
      </c>
      <c r="G350" s="148" t="s">
        <v>69</v>
      </c>
      <c r="H350" s="148" t="s">
        <v>663</v>
      </c>
      <c r="I350" s="256"/>
      <c r="J350" s="256"/>
      <c r="K350" s="256"/>
      <c r="L350" s="256"/>
      <c r="M350" s="256"/>
      <c r="N350" s="256"/>
      <c r="O350" s="257"/>
      <c r="P350" s="8"/>
      <c r="Q350" s="16"/>
      <c r="R350" s="16"/>
      <c r="S350" s="16"/>
      <c r="T350" s="16"/>
      <c r="U350" s="16"/>
      <c r="V350" s="16"/>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row>
    <row r="351" spans="2:228" s="9" customFormat="1" ht="75" x14ac:dyDescent="0.25">
      <c r="B351" s="309"/>
      <c r="C351" s="323"/>
      <c r="D351" s="280"/>
      <c r="E351" s="361"/>
      <c r="F351" s="147" t="s">
        <v>736</v>
      </c>
      <c r="G351" s="148" t="s">
        <v>69</v>
      </c>
      <c r="H351" s="148" t="s">
        <v>783</v>
      </c>
      <c r="I351" s="256"/>
      <c r="J351" s="256"/>
      <c r="K351" s="256"/>
      <c r="L351" s="256"/>
      <c r="M351" s="256"/>
      <c r="N351" s="256"/>
      <c r="O351" s="257"/>
      <c r="P351" s="8"/>
      <c r="Q351" s="16"/>
      <c r="R351" s="16"/>
      <c r="S351" s="16"/>
      <c r="T351" s="16"/>
      <c r="U351" s="16"/>
      <c r="V351" s="16"/>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row>
    <row r="352" spans="2:228" s="9" customFormat="1" ht="63.6" customHeight="1" x14ac:dyDescent="0.25">
      <c r="B352" s="309"/>
      <c r="C352" s="323"/>
      <c r="D352" s="280"/>
      <c r="E352" s="361"/>
      <c r="F352" s="147" t="s">
        <v>985</v>
      </c>
      <c r="G352" s="148" t="s">
        <v>69</v>
      </c>
      <c r="H352" s="148" t="s">
        <v>822</v>
      </c>
      <c r="I352" s="256"/>
      <c r="J352" s="256"/>
      <c r="K352" s="256"/>
      <c r="L352" s="256"/>
      <c r="M352" s="256"/>
      <c r="N352" s="256"/>
      <c r="O352" s="257"/>
      <c r="P352" s="8"/>
      <c r="Q352" s="16"/>
      <c r="R352" s="16"/>
      <c r="S352" s="16"/>
      <c r="T352" s="16"/>
      <c r="U352" s="16"/>
      <c r="V352" s="16"/>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row>
    <row r="353" spans="2:228" s="9" customFormat="1" ht="36" customHeight="1" x14ac:dyDescent="0.25">
      <c r="B353" s="309"/>
      <c r="C353" s="323"/>
      <c r="D353" s="280"/>
      <c r="E353" s="361"/>
      <c r="F353" s="42" t="s">
        <v>1307</v>
      </c>
      <c r="G353" s="148" t="s">
        <v>69</v>
      </c>
      <c r="H353" s="153" t="s">
        <v>1286</v>
      </c>
      <c r="I353" s="256"/>
      <c r="J353" s="256"/>
      <c r="K353" s="256"/>
      <c r="L353" s="256"/>
      <c r="M353" s="256"/>
      <c r="N353" s="256"/>
      <c r="O353" s="257"/>
      <c r="P353" s="8"/>
      <c r="Q353" s="16"/>
      <c r="R353" s="16"/>
      <c r="S353" s="16"/>
      <c r="T353" s="16"/>
      <c r="U353" s="16"/>
      <c r="V353" s="16"/>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row>
    <row r="354" spans="2:228" s="9" customFormat="1" ht="57.75" customHeight="1" x14ac:dyDescent="0.25">
      <c r="B354" s="309"/>
      <c r="C354" s="323"/>
      <c r="D354" s="280"/>
      <c r="E354" s="361"/>
      <c r="F354" s="147" t="s">
        <v>804</v>
      </c>
      <c r="G354" s="148" t="s">
        <v>69</v>
      </c>
      <c r="H354" s="148" t="s">
        <v>1551</v>
      </c>
      <c r="I354" s="256"/>
      <c r="J354" s="256"/>
      <c r="K354" s="256"/>
      <c r="L354" s="256"/>
      <c r="M354" s="256"/>
      <c r="N354" s="256"/>
      <c r="O354" s="257"/>
      <c r="P354" s="8"/>
      <c r="Q354" s="16"/>
      <c r="R354" s="16"/>
      <c r="S354" s="16"/>
      <c r="T354" s="16"/>
      <c r="U354" s="16"/>
      <c r="V354" s="16"/>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row>
    <row r="355" spans="2:228" s="9" customFormat="1" ht="64.5" customHeight="1" x14ac:dyDescent="0.25">
      <c r="B355" s="309"/>
      <c r="C355" s="323"/>
      <c r="D355" s="280"/>
      <c r="E355" s="361"/>
      <c r="F355" s="147" t="s">
        <v>692</v>
      </c>
      <c r="G355" s="148" t="s">
        <v>69</v>
      </c>
      <c r="H355" s="148" t="s">
        <v>1533</v>
      </c>
      <c r="I355" s="256"/>
      <c r="J355" s="256"/>
      <c r="K355" s="256"/>
      <c r="L355" s="256"/>
      <c r="M355" s="256"/>
      <c r="N355" s="256"/>
      <c r="O355" s="257"/>
      <c r="P355" s="8"/>
      <c r="Q355" s="16"/>
      <c r="R355" s="16"/>
      <c r="S355" s="16"/>
      <c r="T355" s="16"/>
      <c r="U355" s="16"/>
      <c r="V355" s="16"/>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row>
    <row r="356" spans="2:228" s="9" customFormat="1" ht="43.9" customHeight="1" x14ac:dyDescent="0.25">
      <c r="B356" s="309"/>
      <c r="C356" s="323"/>
      <c r="D356" s="280"/>
      <c r="E356" s="361"/>
      <c r="F356" s="147" t="s">
        <v>1064</v>
      </c>
      <c r="G356" s="148" t="s">
        <v>69</v>
      </c>
      <c r="H356" s="152" t="s">
        <v>829</v>
      </c>
      <c r="I356" s="256"/>
      <c r="J356" s="256"/>
      <c r="K356" s="256"/>
      <c r="L356" s="256"/>
      <c r="M356" s="256"/>
      <c r="N356" s="256"/>
      <c r="O356" s="257"/>
      <c r="P356" s="8"/>
      <c r="Q356" s="16"/>
      <c r="R356" s="16"/>
      <c r="S356" s="16"/>
      <c r="T356" s="16"/>
      <c r="U356" s="16"/>
      <c r="V356" s="16"/>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row>
    <row r="357" spans="2:228" s="9" customFormat="1" ht="45" customHeight="1" x14ac:dyDescent="0.25">
      <c r="B357" s="309"/>
      <c r="C357" s="323"/>
      <c r="D357" s="280"/>
      <c r="E357" s="361"/>
      <c r="F357" s="147" t="s">
        <v>666</v>
      </c>
      <c r="G357" s="148" t="s">
        <v>69</v>
      </c>
      <c r="H357" s="148" t="s">
        <v>795</v>
      </c>
      <c r="I357" s="256"/>
      <c r="J357" s="256"/>
      <c r="K357" s="256"/>
      <c r="L357" s="256"/>
      <c r="M357" s="256"/>
      <c r="N357" s="256"/>
      <c r="O357" s="257"/>
      <c r="P357" s="8"/>
      <c r="Q357" s="20"/>
      <c r="R357" s="20"/>
      <c r="S357" s="20"/>
      <c r="T357" s="20"/>
      <c r="U357" s="20"/>
      <c r="V357" s="20"/>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row>
    <row r="358" spans="2:228" s="9" customFormat="1" ht="60.6" customHeight="1" x14ac:dyDescent="0.25">
      <c r="B358" s="309"/>
      <c r="C358" s="323"/>
      <c r="D358" s="280"/>
      <c r="E358" s="361"/>
      <c r="F358" s="147" t="s">
        <v>242</v>
      </c>
      <c r="G358" s="148" t="s">
        <v>69</v>
      </c>
      <c r="H358" s="46" t="s">
        <v>330</v>
      </c>
      <c r="I358" s="256"/>
      <c r="J358" s="256"/>
      <c r="K358" s="256"/>
      <c r="L358" s="256"/>
      <c r="M358" s="256"/>
      <c r="N358" s="256"/>
      <c r="O358" s="257"/>
      <c r="P358" s="8"/>
      <c r="Q358" s="16"/>
      <c r="R358" s="16"/>
      <c r="S358" s="16"/>
      <c r="T358" s="16"/>
      <c r="U358" s="16"/>
      <c r="V358" s="16"/>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row>
    <row r="359" spans="2:228" s="9" customFormat="1" ht="37.9" customHeight="1" x14ac:dyDescent="0.25">
      <c r="B359" s="309"/>
      <c r="C359" s="323"/>
      <c r="D359" s="280"/>
      <c r="E359" s="361"/>
      <c r="F359" s="147" t="s">
        <v>958</v>
      </c>
      <c r="G359" s="148" t="s">
        <v>69</v>
      </c>
      <c r="H359" s="152" t="s">
        <v>1009</v>
      </c>
      <c r="I359" s="256"/>
      <c r="J359" s="256"/>
      <c r="K359" s="256"/>
      <c r="L359" s="256"/>
      <c r="M359" s="256"/>
      <c r="N359" s="256"/>
      <c r="O359" s="257"/>
      <c r="P359" s="8"/>
      <c r="Q359" s="16"/>
      <c r="R359" s="16"/>
      <c r="S359" s="16"/>
      <c r="T359" s="16"/>
      <c r="U359" s="16"/>
      <c r="V359" s="16"/>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row>
    <row r="360" spans="2:228" s="9" customFormat="1" ht="64.150000000000006" customHeight="1" x14ac:dyDescent="0.25">
      <c r="B360" s="309"/>
      <c r="C360" s="323"/>
      <c r="D360" s="280"/>
      <c r="E360" s="361"/>
      <c r="F360" s="147" t="s">
        <v>985</v>
      </c>
      <c r="G360" s="148" t="s">
        <v>69</v>
      </c>
      <c r="H360" s="152" t="s">
        <v>1288</v>
      </c>
      <c r="I360" s="256"/>
      <c r="J360" s="256"/>
      <c r="K360" s="256"/>
      <c r="L360" s="256"/>
      <c r="M360" s="256"/>
      <c r="N360" s="256"/>
      <c r="O360" s="257"/>
      <c r="P360" s="8"/>
      <c r="Q360" s="16"/>
      <c r="R360" s="16"/>
      <c r="S360" s="16"/>
      <c r="T360" s="16"/>
      <c r="U360" s="16"/>
      <c r="V360" s="16"/>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row>
    <row r="361" spans="2:228" s="9" customFormat="1" ht="64.900000000000006" customHeight="1" x14ac:dyDescent="0.25">
      <c r="B361" s="309"/>
      <c r="C361" s="323"/>
      <c r="D361" s="280"/>
      <c r="E361" s="361"/>
      <c r="F361" s="42" t="s">
        <v>1290</v>
      </c>
      <c r="G361" s="148" t="s">
        <v>69</v>
      </c>
      <c r="H361" s="153" t="s">
        <v>1526</v>
      </c>
      <c r="I361" s="256"/>
      <c r="J361" s="256"/>
      <c r="K361" s="256"/>
      <c r="L361" s="256"/>
      <c r="M361" s="256"/>
      <c r="N361" s="256"/>
      <c r="O361" s="257"/>
      <c r="P361" s="8"/>
      <c r="Q361" s="16"/>
      <c r="R361" s="16"/>
      <c r="S361" s="16"/>
      <c r="T361" s="16"/>
      <c r="U361" s="16"/>
      <c r="V361" s="16"/>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row>
    <row r="362" spans="2:228" s="9" customFormat="1" ht="38.450000000000003" customHeight="1" x14ac:dyDescent="0.25">
      <c r="B362" s="309"/>
      <c r="C362" s="323"/>
      <c r="D362" s="280"/>
      <c r="E362" s="361"/>
      <c r="F362" s="147" t="s">
        <v>607</v>
      </c>
      <c r="G362" s="148" t="s">
        <v>69</v>
      </c>
      <c r="H362" s="148" t="s">
        <v>600</v>
      </c>
      <c r="I362" s="256"/>
      <c r="J362" s="256"/>
      <c r="K362" s="256"/>
      <c r="L362" s="256"/>
      <c r="M362" s="256"/>
      <c r="N362" s="256"/>
      <c r="O362" s="257"/>
      <c r="P362" s="8"/>
      <c r="Q362" s="20"/>
      <c r="R362" s="20"/>
      <c r="S362" s="20"/>
      <c r="T362" s="20"/>
      <c r="U362" s="20"/>
      <c r="V362" s="20"/>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row>
    <row r="363" spans="2:228" s="9" customFormat="1" ht="45" x14ac:dyDescent="0.25">
      <c r="B363" s="309"/>
      <c r="C363" s="323"/>
      <c r="D363" s="280"/>
      <c r="E363" s="361"/>
      <c r="F363" s="147" t="s">
        <v>1214</v>
      </c>
      <c r="G363" s="148" t="s">
        <v>69</v>
      </c>
      <c r="H363" s="148" t="s">
        <v>1209</v>
      </c>
      <c r="I363" s="256"/>
      <c r="J363" s="256"/>
      <c r="K363" s="256"/>
      <c r="L363" s="256"/>
      <c r="M363" s="256"/>
      <c r="N363" s="256"/>
      <c r="O363" s="257"/>
      <c r="P363" s="8"/>
      <c r="Q363" s="20"/>
      <c r="R363" s="20"/>
      <c r="S363" s="20"/>
      <c r="T363" s="20"/>
      <c r="U363" s="20"/>
      <c r="V363" s="20"/>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row>
    <row r="364" spans="2:228" s="9" customFormat="1" ht="51.75" customHeight="1" x14ac:dyDescent="0.25">
      <c r="B364" s="309"/>
      <c r="C364" s="323"/>
      <c r="D364" s="280"/>
      <c r="E364" s="361"/>
      <c r="F364" s="147" t="s">
        <v>1215</v>
      </c>
      <c r="G364" s="148" t="s">
        <v>69</v>
      </c>
      <c r="H364" s="148" t="s">
        <v>1207</v>
      </c>
      <c r="I364" s="256"/>
      <c r="J364" s="256"/>
      <c r="K364" s="256"/>
      <c r="L364" s="256"/>
      <c r="M364" s="256"/>
      <c r="N364" s="256"/>
      <c r="O364" s="257"/>
      <c r="P364" s="8"/>
      <c r="Q364" s="20"/>
      <c r="R364" s="20"/>
      <c r="S364" s="20"/>
      <c r="T364" s="20"/>
      <c r="U364" s="20"/>
      <c r="V364" s="20"/>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row>
    <row r="365" spans="2:228" s="9" customFormat="1" ht="43.9" customHeight="1" x14ac:dyDescent="0.25">
      <c r="B365" s="309"/>
      <c r="C365" s="323"/>
      <c r="D365" s="280"/>
      <c r="E365" s="361"/>
      <c r="F365" s="147" t="s">
        <v>805</v>
      </c>
      <c r="G365" s="148" t="s">
        <v>69</v>
      </c>
      <c r="H365" s="148" t="s">
        <v>830</v>
      </c>
      <c r="I365" s="256"/>
      <c r="J365" s="256"/>
      <c r="K365" s="256"/>
      <c r="L365" s="256"/>
      <c r="M365" s="256"/>
      <c r="N365" s="256"/>
      <c r="O365" s="257"/>
      <c r="P365" s="8"/>
      <c r="Q365" s="20"/>
      <c r="R365" s="20"/>
      <c r="S365" s="20"/>
      <c r="T365" s="20"/>
      <c r="U365" s="20"/>
      <c r="V365" s="20"/>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row>
    <row r="366" spans="2:228" s="9" customFormat="1" ht="45.75" customHeight="1" x14ac:dyDescent="0.25">
      <c r="B366" s="309"/>
      <c r="C366" s="323"/>
      <c r="D366" s="280"/>
      <c r="E366" s="361"/>
      <c r="F366" s="147" t="s">
        <v>1315</v>
      </c>
      <c r="G366" s="148" t="s">
        <v>69</v>
      </c>
      <c r="H366" s="148" t="s">
        <v>1316</v>
      </c>
      <c r="I366" s="256"/>
      <c r="J366" s="256"/>
      <c r="K366" s="256"/>
      <c r="L366" s="256"/>
      <c r="M366" s="256"/>
      <c r="N366" s="256"/>
      <c r="O366" s="257"/>
      <c r="P366" s="8"/>
      <c r="Q366" s="20"/>
      <c r="R366" s="20"/>
      <c r="S366" s="20"/>
      <c r="T366" s="20"/>
      <c r="U366" s="20"/>
      <c r="V366" s="20"/>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row>
    <row r="367" spans="2:228" s="9" customFormat="1" ht="51" customHeight="1" x14ac:dyDescent="0.25">
      <c r="B367" s="309"/>
      <c r="C367" s="323"/>
      <c r="D367" s="280"/>
      <c r="E367" s="361"/>
      <c r="F367" s="147" t="s">
        <v>1205</v>
      </c>
      <c r="G367" s="148" t="s">
        <v>69</v>
      </c>
      <c r="H367" s="152" t="s">
        <v>1531</v>
      </c>
      <c r="I367" s="256"/>
      <c r="J367" s="256"/>
      <c r="K367" s="256"/>
      <c r="L367" s="256"/>
      <c r="M367" s="256"/>
      <c r="N367" s="256"/>
      <c r="O367" s="257"/>
      <c r="P367" s="8"/>
      <c r="Q367" s="20"/>
      <c r="R367" s="20"/>
      <c r="S367" s="20"/>
      <c r="T367" s="20"/>
      <c r="U367" s="20"/>
      <c r="V367" s="20"/>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row>
    <row r="368" spans="2:228" s="9" customFormat="1" ht="57" customHeight="1" x14ac:dyDescent="0.25">
      <c r="B368" s="309"/>
      <c r="C368" s="323"/>
      <c r="D368" s="280"/>
      <c r="E368" s="361"/>
      <c r="F368" s="103" t="s">
        <v>1113</v>
      </c>
      <c r="G368" s="104" t="s">
        <v>69</v>
      </c>
      <c r="H368" s="126" t="s">
        <v>1563</v>
      </c>
      <c r="I368" s="256"/>
      <c r="J368" s="256"/>
      <c r="K368" s="256"/>
      <c r="L368" s="256"/>
      <c r="M368" s="256"/>
      <c r="N368" s="256"/>
      <c r="O368" s="257"/>
      <c r="P368" s="8"/>
      <c r="Q368" s="20"/>
      <c r="R368" s="20"/>
      <c r="S368" s="20"/>
      <c r="T368" s="20"/>
      <c r="U368" s="20"/>
      <c r="V368" s="20"/>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row>
    <row r="369" spans="2:228" s="9" customFormat="1" ht="48.75" customHeight="1" x14ac:dyDescent="0.25">
      <c r="B369" s="309"/>
      <c r="C369" s="323"/>
      <c r="D369" s="280"/>
      <c r="E369" s="361"/>
      <c r="F369" s="103" t="s">
        <v>1219</v>
      </c>
      <c r="G369" s="104" t="s">
        <v>69</v>
      </c>
      <c r="H369" s="104" t="s">
        <v>1218</v>
      </c>
      <c r="I369" s="256"/>
      <c r="J369" s="256"/>
      <c r="K369" s="256"/>
      <c r="L369" s="256"/>
      <c r="M369" s="256"/>
      <c r="N369" s="256"/>
      <c r="O369" s="257"/>
      <c r="P369" s="8"/>
      <c r="Q369" s="20"/>
      <c r="R369" s="20"/>
      <c r="S369" s="20"/>
      <c r="T369" s="20"/>
      <c r="U369" s="20"/>
      <c r="V369" s="20"/>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row>
    <row r="370" spans="2:228" s="9" customFormat="1" ht="90.75" customHeight="1" x14ac:dyDescent="0.25">
      <c r="B370" s="309"/>
      <c r="C370" s="323"/>
      <c r="D370" s="280"/>
      <c r="E370" s="361"/>
      <c r="F370" s="103" t="s">
        <v>1466</v>
      </c>
      <c r="G370" s="104" t="s">
        <v>69</v>
      </c>
      <c r="H370" s="126" t="s">
        <v>944</v>
      </c>
      <c r="I370" s="256"/>
      <c r="J370" s="256"/>
      <c r="K370" s="256"/>
      <c r="L370" s="256"/>
      <c r="M370" s="256"/>
      <c r="N370" s="256"/>
      <c r="O370" s="257"/>
      <c r="P370" s="8"/>
      <c r="Q370" s="20"/>
      <c r="R370" s="20"/>
      <c r="S370" s="20"/>
      <c r="T370" s="20"/>
      <c r="U370" s="20"/>
      <c r="V370" s="20"/>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row>
    <row r="371" spans="2:228" s="9" customFormat="1" ht="50.25" customHeight="1" x14ac:dyDescent="0.25">
      <c r="B371" s="309"/>
      <c r="C371" s="323"/>
      <c r="D371" s="280"/>
      <c r="E371" s="361"/>
      <c r="F371" s="103" t="s">
        <v>1317</v>
      </c>
      <c r="G371" s="104" t="s">
        <v>69</v>
      </c>
      <c r="H371" s="126" t="s">
        <v>1318</v>
      </c>
      <c r="I371" s="256"/>
      <c r="J371" s="256"/>
      <c r="K371" s="256"/>
      <c r="L371" s="256"/>
      <c r="M371" s="256"/>
      <c r="N371" s="256"/>
      <c r="O371" s="257"/>
      <c r="P371" s="8"/>
      <c r="Q371" s="20"/>
      <c r="R371" s="20"/>
      <c r="S371" s="20"/>
      <c r="T371" s="20"/>
      <c r="U371" s="20"/>
      <c r="V371" s="20"/>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row>
    <row r="372" spans="2:228" s="9" customFormat="1" ht="82.5" customHeight="1" x14ac:dyDescent="0.25">
      <c r="B372" s="309"/>
      <c r="C372" s="323"/>
      <c r="D372" s="280"/>
      <c r="E372" s="361"/>
      <c r="F372" s="103" t="s">
        <v>1464</v>
      </c>
      <c r="G372" s="104" t="s">
        <v>69</v>
      </c>
      <c r="H372" s="126" t="s">
        <v>1217</v>
      </c>
      <c r="I372" s="256"/>
      <c r="J372" s="256"/>
      <c r="K372" s="256"/>
      <c r="L372" s="256"/>
      <c r="M372" s="256"/>
      <c r="N372" s="256"/>
      <c r="O372" s="257"/>
      <c r="P372" s="8"/>
      <c r="Q372" s="20"/>
      <c r="R372" s="20"/>
      <c r="S372" s="20"/>
      <c r="T372" s="20"/>
      <c r="U372" s="20"/>
      <c r="V372" s="20"/>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row>
    <row r="373" spans="2:228" s="9" customFormat="1" ht="48" customHeight="1" x14ac:dyDescent="0.25">
      <c r="B373" s="309"/>
      <c r="C373" s="323"/>
      <c r="D373" s="280"/>
      <c r="E373" s="361"/>
      <c r="F373" s="103" t="s">
        <v>1465</v>
      </c>
      <c r="G373" s="104" t="s">
        <v>69</v>
      </c>
      <c r="H373" s="126" t="s">
        <v>1216</v>
      </c>
      <c r="I373" s="256"/>
      <c r="J373" s="256"/>
      <c r="K373" s="256"/>
      <c r="L373" s="256"/>
      <c r="M373" s="256"/>
      <c r="N373" s="256"/>
      <c r="O373" s="257"/>
      <c r="P373" s="8"/>
      <c r="Q373" s="20"/>
      <c r="R373" s="20"/>
      <c r="S373" s="20"/>
      <c r="T373" s="20"/>
      <c r="U373" s="20"/>
      <c r="V373" s="20"/>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row>
    <row r="374" spans="2:228" s="10" customFormat="1" ht="36.75" customHeight="1" x14ac:dyDescent="0.25">
      <c r="B374" s="309" t="s">
        <v>486</v>
      </c>
      <c r="C374" s="323" t="s">
        <v>13</v>
      </c>
      <c r="D374" s="280" t="s">
        <v>571</v>
      </c>
      <c r="E374" s="276" t="s">
        <v>47</v>
      </c>
      <c r="F374" s="103" t="s">
        <v>135</v>
      </c>
      <c r="G374" s="104" t="s">
        <v>349</v>
      </c>
      <c r="H374" s="104" t="s">
        <v>326</v>
      </c>
      <c r="I374" s="256">
        <v>88606410</v>
      </c>
      <c r="J374" s="256">
        <v>87597307.709999993</v>
      </c>
      <c r="K374" s="256">
        <v>67417000</v>
      </c>
      <c r="L374" s="256">
        <v>65178200</v>
      </c>
      <c r="M374" s="256">
        <v>67580000</v>
      </c>
      <c r="N374" s="256">
        <v>71455900</v>
      </c>
      <c r="O374" s="286" t="s">
        <v>1320</v>
      </c>
      <c r="P374" s="8"/>
      <c r="Q374" s="20"/>
      <c r="R374" s="20"/>
      <c r="S374" s="20"/>
      <c r="T374" s="20"/>
      <c r="U374" s="20"/>
      <c r="V374" s="20"/>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row>
    <row r="375" spans="2:228" s="8" customFormat="1" ht="33" customHeight="1" x14ac:dyDescent="0.25">
      <c r="B375" s="309"/>
      <c r="C375" s="323"/>
      <c r="D375" s="280"/>
      <c r="E375" s="276"/>
      <c r="F375" s="103" t="s">
        <v>806</v>
      </c>
      <c r="G375" s="104" t="s">
        <v>69</v>
      </c>
      <c r="H375" s="104" t="s">
        <v>803</v>
      </c>
      <c r="I375" s="256"/>
      <c r="J375" s="256"/>
      <c r="K375" s="256"/>
      <c r="L375" s="256"/>
      <c r="M375" s="256"/>
      <c r="N375" s="256"/>
      <c r="O375" s="286"/>
      <c r="Q375" s="20"/>
      <c r="R375" s="20"/>
      <c r="S375" s="20"/>
      <c r="T375" s="20"/>
      <c r="U375" s="20"/>
      <c r="V375" s="20"/>
    </row>
    <row r="376" spans="2:228" s="9" customFormat="1" ht="61.5" customHeight="1" x14ac:dyDescent="0.25">
      <c r="B376" s="309"/>
      <c r="C376" s="323"/>
      <c r="D376" s="280"/>
      <c r="E376" s="276"/>
      <c r="F376" s="103" t="s">
        <v>796</v>
      </c>
      <c r="G376" s="104" t="s">
        <v>69</v>
      </c>
      <c r="H376" s="104" t="s">
        <v>1551</v>
      </c>
      <c r="I376" s="256"/>
      <c r="J376" s="256"/>
      <c r="K376" s="256"/>
      <c r="L376" s="256"/>
      <c r="M376" s="256"/>
      <c r="N376" s="256"/>
      <c r="O376" s="286"/>
      <c r="P376" s="8"/>
      <c r="Q376" s="20"/>
      <c r="R376" s="20"/>
      <c r="S376" s="20"/>
      <c r="T376" s="20"/>
      <c r="U376" s="20"/>
      <c r="V376" s="20"/>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row>
    <row r="377" spans="2:228" s="9" customFormat="1" ht="49.5" customHeight="1" x14ac:dyDescent="0.25">
      <c r="B377" s="309"/>
      <c r="C377" s="323"/>
      <c r="D377" s="280"/>
      <c r="E377" s="276"/>
      <c r="F377" s="103" t="s">
        <v>666</v>
      </c>
      <c r="G377" s="104" t="s">
        <v>69</v>
      </c>
      <c r="H377" s="104" t="s">
        <v>795</v>
      </c>
      <c r="I377" s="256"/>
      <c r="J377" s="256"/>
      <c r="K377" s="256"/>
      <c r="L377" s="256"/>
      <c r="M377" s="256"/>
      <c r="N377" s="256"/>
      <c r="O377" s="286"/>
      <c r="P377" s="8"/>
      <c r="Q377" s="20"/>
      <c r="R377" s="20"/>
      <c r="S377" s="20"/>
      <c r="T377" s="20"/>
      <c r="U377" s="20"/>
      <c r="V377" s="20"/>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row>
    <row r="378" spans="2:228" s="9" customFormat="1" ht="41.45" customHeight="1" x14ac:dyDescent="0.25">
      <c r="B378" s="309"/>
      <c r="C378" s="323"/>
      <c r="D378" s="280"/>
      <c r="E378" s="276"/>
      <c r="F378" s="147" t="s">
        <v>607</v>
      </c>
      <c r="G378" s="148" t="s">
        <v>69</v>
      </c>
      <c r="H378" s="148" t="s">
        <v>600</v>
      </c>
      <c r="I378" s="256"/>
      <c r="J378" s="256"/>
      <c r="K378" s="256"/>
      <c r="L378" s="256"/>
      <c r="M378" s="256"/>
      <c r="N378" s="256"/>
      <c r="O378" s="286"/>
      <c r="P378" s="8"/>
      <c r="Q378" s="20"/>
      <c r="R378" s="20"/>
      <c r="S378" s="20"/>
      <c r="T378" s="20"/>
      <c r="U378" s="20"/>
      <c r="V378" s="20"/>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row>
    <row r="379" spans="2:228" s="9" customFormat="1" ht="60" customHeight="1" x14ac:dyDescent="0.25">
      <c r="B379" s="309"/>
      <c r="C379" s="323"/>
      <c r="D379" s="280"/>
      <c r="E379" s="276"/>
      <c r="F379" s="147" t="s">
        <v>737</v>
      </c>
      <c r="G379" s="148" t="s">
        <v>69</v>
      </c>
      <c r="H379" s="148" t="s">
        <v>783</v>
      </c>
      <c r="I379" s="256"/>
      <c r="J379" s="256"/>
      <c r="K379" s="256"/>
      <c r="L379" s="256"/>
      <c r="M379" s="256"/>
      <c r="N379" s="256"/>
      <c r="O379" s="286"/>
      <c r="P379" s="8"/>
      <c r="Q379" s="20"/>
      <c r="R379" s="20"/>
      <c r="S379" s="20"/>
      <c r="T379" s="20"/>
      <c r="U379" s="20"/>
      <c r="V379" s="20"/>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row>
    <row r="380" spans="2:228" s="9" customFormat="1" ht="43.15" customHeight="1" x14ac:dyDescent="0.25">
      <c r="B380" s="309"/>
      <c r="C380" s="323"/>
      <c r="D380" s="280"/>
      <c r="E380" s="276"/>
      <c r="F380" s="42" t="s">
        <v>1307</v>
      </c>
      <c r="G380" s="148" t="s">
        <v>69</v>
      </c>
      <c r="H380" s="153" t="s">
        <v>1286</v>
      </c>
      <c r="I380" s="256"/>
      <c r="J380" s="256"/>
      <c r="K380" s="256"/>
      <c r="L380" s="256"/>
      <c r="M380" s="256"/>
      <c r="N380" s="256"/>
      <c r="O380" s="286"/>
      <c r="P380" s="8"/>
      <c r="Q380" s="16"/>
      <c r="R380" s="16"/>
      <c r="S380" s="16"/>
      <c r="T380" s="16"/>
      <c r="U380" s="16"/>
      <c r="V380" s="16"/>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row>
    <row r="381" spans="2:228" s="9" customFormat="1" ht="60" customHeight="1" x14ac:dyDescent="0.25">
      <c r="B381" s="309"/>
      <c r="C381" s="323"/>
      <c r="D381" s="280"/>
      <c r="E381" s="276"/>
      <c r="F381" s="146" t="s">
        <v>985</v>
      </c>
      <c r="G381" s="150" t="s">
        <v>23</v>
      </c>
      <c r="H381" s="153" t="s">
        <v>1288</v>
      </c>
      <c r="I381" s="256"/>
      <c r="J381" s="256"/>
      <c r="K381" s="256"/>
      <c r="L381" s="256"/>
      <c r="M381" s="256"/>
      <c r="N381" s="256"/>
      <c r="O381" s="286"/>
      <c r="P381" s="8"/>
      <c r="Q381" s="16"/>
      <c r="R381" s="16"/>
      <c r="S381" s="16"/>
      <c r="T381" s="16"/>
      <c r="U381" s="16"/>
      <c r="V381" s="16"/>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row>
    <row r="382" spans="2:228" s="9" customFormat="1" ht="45" x14ac:dyDescent="0.25">
      <c r="B382" s="309"/>
      <c r="C382" s="323"/>
      <c r="D382" s="280"/>
      <c r="E382" s="276"/>
      <c r="F382" s="147" t="s">
        <v>1205</v>
      </c>
      <c r="G382" s="148" t="s">
        <v>69</v>
      </c>
      <c r="H382" s="152" t="s">
        <v>1531</v>
      </c>
      <c r="I382" s="256"/>
      <c r="J382" s="256"/>
      <c r="K382" s="256"/>
      <c r="L382" s="256"/>
      <c r="M382" s="256"/>
      <c r="N382" s="256"/>
      <c r="O382" s="286"/>
      <c r="P382" s="8"/>
      <c r="Q382" s="16"/>
      <c r="R382" s="16"/>
      <c r="S382" s="16"/>
      <c r="T382" s="16"/>
      <c r="U382" s="16"/>
      <c r="V382" s="16"/>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row>
    <row r="383" spans="2:228" s="9" customFormat="1" ht="43.5" customHeight="1" x14ac:dyDescent="0.25">
      <c r="B383" s="309"/>
      <c r="C383" s="323"/>
      <c r="D383" s="280"/>
      <c r="E383" s="276"/>
      <c r="F383" s="147" t="s">
        <v>793</v>
      </c>
      <c r="G383" s="148" t="s">
        <v>69</v>
      </c>
      <c r="H383" s="148" t="s">
        <v>830</v>
      </c>
      <c r="I383" s="256"/>
      <c r="J383" s="256"/>
      <c r="K383" s="256"/>
      <c r="L383" s="256"/>
      <c r="M383" s="256"/>
      <c r="N383" s="256"/>
      <c r="O383" s="286"/>
      <c r="P383" s="8"/>
      <c r="Q383" s="20"/>
      <c r="R383" s="20"/>
      <c r="S383" s="20"/>
      <c r="T383" s="20"/>
      <c r="U383" s="20"/>
      <c r="V383" s="20"/>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row>
    <row r="384" spans="2:228" s="9" customFormat="1" ht="34.5" customHeight="1" x14ac:dyDescent="0.25">
      <c r="B384" s="309" t="s">
        <v>6</v>
      </c>
      <c r="C384" s="323" t="s">
        <v>283</v>
      </c>
      <c r="D384" s="280" t="s">
        <v>573</v>
      </c>
      <c r="E384" s="276" t="s">
        <v>1514</v>
      </c>
      <c r="F384" s="103" t="s">
        <v>136</v>
      </c>
      <c r="G384" s="104" t="s">
        <v>350</v>
      </c>
      <c r="H384" s="104" t="s">
        <v>326</v>
      </c>
      <c r="I384" s="296">
        <f t="shared" ref="I384:N384" si="11">I387+I407</f>
        <v>658868588.76999998</v>
      </c>
      <c r="J384" s="296">
        <f t="shared" si="11"/>
        <v>593395512.71000004</v>
      </c>
      <c r="K384" s="296">
        <f t="shared" si="11"/>
        <v>548570689.90999997</v>
      </c>
      <c r="L384" s="296">
        <f t="shared" si="11"/>
        <v>569527900</v>
      </c>
      <c r="M384" s="296">
        <f t="shared" si="11"/>
        <v>441270800</v>
      </c>
      <c r="N384" s="296">
        <f t="shared" si="11"/>
        <v>471127000</v>
      </c>
      <c r="O384" s="257"/>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row>
    <row r="385" spans="2:228" s="9" customFormat="1" ht="34.5" customHeight="1" x14ac:dyDescent="0.25">
      <c r="B385" s="309"/>
      <c r="C385" s="323"/>
      <c r="D385" s="280"/>
      <c r="E385" s="276"/>
      <c r="F385" s="103" t="s">
        <v>628</v>
      </c>
      <c r="G385" s="104" t="s">
        <v>69</v>
      </c>
      <c r="H385" s="104" t="s">
        <v>530</v>
      </c>
      <c r="I385" s="296"/>
      <c r="J385" s="296"/>
      <c r="K385" s="296"/>
      <c r="L385" s="296"/>
      <c r="M385" s="296"/>
      <c r="N385" s="296"/>
      <c r="O385" s="257"/>
      <c r="Q385" s="35"/>
      <c r="R385" s="35"/>
      <c r="S385" s="35"/>
      <c r="T385" s="35"/>
      <c r="U385" s="35"/>
      <c r="V385" s="35"/>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row>
    <row r="386" spans="2:228" s="9" customFormat="1" ht="28.5" customHeight="1" x14ac:dyDescent="0.25">
      <c r="B386" s="309"/>
      <c r="C386" s="323"/>
      <c r="D386" s="280"/>
      <c r="E386" s="276"/>
      <c r="F386" s="91" t="s">
        <v>68</v>
      </c>
      <c r="G386" s="92"/>
      <c r="H386" s="92"/>
      <c r="I386" s="296"/>
      <c r="J386" s="296"/>
      <c r="K386" s="296"/>
      <c r="L386" s="296"/>
      <c r="M386" s="296"/>
      <c r="N386" s="296"/>
      <c r="O386" s="257"/>
      <c r="P386" s="8"/>
      <c r="Q386" s="20"/>
      <c r="R386" s="20"/>
      <c r="S386" s="20"/>
      <c r="T386" s="20"/>
      <c r="U386" s="20"/>
      <c r="V386" s="20"/>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row>
    <row r="387" spans="2:228" s="9" customFormat="1" ht="112.5" customHeight="1" x14ac:dyDescent="0.25">
      <c r="B387" s="309"/>
      <c r="C387" s="323"/>
      <c r="D387" s="280" t="s">
        <v>608</v>
      </c>
      <c r="E387" s="276" t="s">
        <v>1229</v>
      </c>
      <c r="F387" s="113" t="s">
        <v>1624</v>
      </c>
      <c r="G387" s="112" t="s">
        <v>23</v>
      </c>
      <c r="H387" s="112" t="s">
        <v>1231</v>
      </c>
      <c r="I387" s="256">
        <v>451530677.97000003</v>
      </c>
      <c r="J387" s="256">
        <v>444836796.97000003</v>
      </c>
      <c r="K387" s="256">
        <v>519476932.88999999</v>
      </c>
      <c r="L387" s="256">
        <v>569441500</v>
      </c>
      <c r="M387" s="256">
        <v>441270800</v>
      </c>
      <c r="N387" s="256">
        <v>471127000</v>
      </c>
      <c r="O387" s="257" t="s">
        <v>1701</v>
      </c>
      <c r="P387" s="8"/>
      <c r="Q387" s="20"/>
      <c r="R387" s="20"/>
      <c r="S387" s="20"/>
      <c r="T387" s="20"/>
      <c r="U387" s="20"/>
      <c r="V387" s="20"/>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row>
    <row r="388" spans="2:228" s="9" customFormat="1" ht="57" customHeight="1" x14ac:dyDescent="0.25">
      <c r="B388" s="309"/>
      <c r="C388" s="323"/>
      <c r="D388" s="280"/>
      <c r="E388" s="276"/>
      <c r="F388" s="113" t="s">
        <v>768</v>
      </c>
      <c r="G388" s="112" t="s">
        <v>23</v>
      </c>
      <c r="H388" s="112" t="s">
        <v>767</v>
      </c>
      <c r="I388" s="256"/>
      <c r="J388" s="256"/>
      <c r="K388" s="256"/>
      <c r="L388" s="256"/>
      <c r="M388" s="256"/>
      <c r="N388" s="256"/>
      <c r="O388" s="257"/>
      <c r="P388" s="8"/>
      <c r="Q388" s="20"/>
      <c r="R388" s="20"/>
      <c r="S388" s="20"/>
      <c r="T388" s="20"/>
      <c r="U388" s="20"/>
      <c r="V388" s="20"/>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row>
    <row r="389" spans="2:228" s="9" customFormat="1" ht="45" x14ac:dyDescent="0.25">
      <c r="B389" s="309"/>
      <c r="C389" s="323"/>
      <c r="D389" s="280"/>
      <c r="E389" s="362"/>
      <c r="F389" s="113" t="s">
        <v>667</v>
      </c>
      <c r="G389" s="112" t="s">
        <v>23</v>
      </c>
      <c r="H389" s="112" t="s">
        <v>1502</v>
      </c>
      <c r="I389" s="256"/>
      <c r="J389" s="256"/>
      <c r="K389" s="256"/>
      <c r="L389" s="256"/>
      <c r="M389" s="256"/>
      <c r="N389" s="256"/>
      <c r="O389" s="257"/>
      <c r="P389" s="8"/>
      <c r="Q389" s="20"/>
      <c r="R389" s="20"/>
      <c r="S389" s="20"/>
      <c r="T389" s="20"/>
      <c r="U389" s="20"/>
      <c r="V389" s="20"/>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row>
    <row r="390" spans="2:228" s="9" customFormat="1" ht="60" x14ac:dyDescent="0.25">
      <c r="B390" s="309"/>
      <c r="C390" s="323"/>
      <c r="D390" s="280"/>
      <c r="E390" s="362"/>
      <c r="F390" s="113" t="s">
        <v>1230</v>
      </c>
      <c r="G390" s="112" t="s">
        <v>23</v>
      </c>
      <c r="H390" s="112" t="s">
        <v>1234</v>
      </c>
      <c r="I390" s="256"/>
      <c r="J390" s="256"/>
      <c r="K390" s="256"/>
      <c r="L390" s="256"/>
      <c r="M390" s="256"/>
      <c r="N390" s="256"/>
      <c r="O390" s="257"/>
      <c r="P390" s="8"/>
      <c r="Q390" s="20"/>
      <c r="R390" s="20"/>
      <c r="S390" s="20"/>
      <c r="T390" s="20"/>
      <c r="U390" s="20"/>
      <c r="V390" s="20"/>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row>
    <row r="391" spans="2:228" s="9" customFormat="1" ht="105" customHeight="1" x14ac:dyDescent="0.25">
      <c r="B391" s="309"/>
      <c r="C391" s="323"/>
      <c r="D391" s="280"/>
      <c r="E391" s="362"/>
      <c r="F391" s="113" t="s">
        <v>775</v>
      </c>
      <c r="G391" s="112" t="s">
        <v>69</v>
      </c>
      <c r="H391" s="112" t="s">
        <v>1065</v>
      </c>
      <c r="I391" s="256"/>
      <c r="J391" s="256"/>
      <c r="K391" s="256"/>
      <c r="L391" s="256"/>
      <c r="M391" s="256"/>
      <c r="N391" s="256"/>
      <c r="O391" s="257"/>
      <c r="P391" s="8"/>
      <c r="Q391" s="16"/>
      <c r="R391" s="16"/>
      <c r="S391" s="16"/>
      <c r="T391" s="16"/>
      <c r="U391" s="16"/>
      <c r="V391" s="16"/>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row>
    <row r="392" spans="2:228" s="9" customFormat="1" ht="51" customHeight="1" x14ac:dyDescent="0.25">
      <c r="B392" s="309"/>
      <c r="C392" s="323"/>
      <c r="D392" s="280"/>
      <c r="E392" s="362"/>
      <c r="F392" s="113" t="s">
        <v>1240</v>
      </c>
      <c r="G392" s="112" t="s">
        <v>69</v>
      </c>
      <c r="H392" s="112" t="s">
        <v>1241</v>
      </c>
      <c r="I392" s="256"/>
      <c r="J392" s="256"/>
      <c r="K392" s="256"/>
      <c r="L392" s="256"/>
      <c r="M392" s="256"/>
      <c r="N392" s="256"/>
      <c r="O392" s="257"/>
      <c r="P392" s="8"/>
      <c r="Q392" s="16"/>
      <c r="R392" s="16"/>
      <c r="S392" s="16"/>
      <c r="T392" s="16"/>
      <c r="U392" s="16"/>
      <c r="V392" s="16"/>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row>
    <row r="393" spans="2:228" s="9" customFormat="1" ht="61.15" customHeight="1" x14ac:dyDescent="0.25">
      <c r="B393" s="309"/>
      <c r="C393" s="323"/>
      <c r="D393" s="280"/>
      <c r="E393" s="362"/>
      <c r="F393" s="147" t="s">
        <v>611</v>
      </c>
      <c r="G393" s="150" t="s">
        <v>69</v>
      </c>
      <c r="H393" s="148" t="s">
        <v>600</v>
      </c>
      <c r="I393" s="256"/>
      <c r="J393" s="256"/>
      <c r="K393" s="256"/>
      <c r="L393" s="256"/>
      <c r="M393" s="256"/>
      <c r="N393" s="256"/>
      <c r="O393" s="257"/>
      <c r="P393" s="8"/>
      <c r="Q393" s="16"/>
      <c r="R393" s="16"/>
      <c r="S393" s="16"/>
      <c r="T393" s="16"/>
      <c r="U393" s="16"/>
      <c r="V393" s="16"/>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row>
    <row r="394" spans="2:228" s="9" customFormat="1" ht="51" customHeight="1" x14ac:dyDescent="0.25">
      <c r="B394" s="309"/>
      <c r="C394" s="323"/>
      <c r="D394" s="280"/>
      <c r="E394" s="362"/>
      <c r="F394" s="113" t="s">
        <v>1235</v>
      </c>
      <c r="G394" s="112" t="s">
        <v>69</v>
      </c>
      <c r="H394" s="112" t="s">
        <v>1564</v>
      </c>
      <c r="I394" s="256"/>
      <c r="J394" s="256"/>
      <c r="K394" s="256"/>
      <c r="L394" s="256"/>
      <c r="M394" s="256"/>
      <c r="N394" s="256"/>
      <c r="O394" s="257"/>
      <c r="P394" s="8"/>
      <c r="Q394" s="16"/>
      <c r="R394" s="16"/>
      <c r="S394" s="16"/>
      <c r="T394" s="16"/>
      <c r="U394" s="16"/>
      <c r="V394" s="16"/>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row>
    <row r="395" spans="2:228" s="9" customFormat="1" ht="44.25" customHeight="1" x14ac:dyDescent="0.25">
      <c r="B395" s="309"/>
      <c r="C395" s="323"/>
      <c r="D395" s="280"/>
      <c r="E395" s="362"/>
      <c r="F395" s="113" t="s">
        <v>1237</v>
      </c>
      <c r="G395" s="112" t="s">
        <v>69</v>
      </c>
      <c r="H395" s="112" t="s">
        <v>1321</v>
      </c>
      <c r="I395" s="256"/>
      <c r="J395" s="256"/>
      <c r="K395" s="256"/>
      <c r="L395" s="256"/>
      <c r="M395" s="256"/>
      <c r="N395" s="256"/>
      <c r="O395" s="257"/>
      <c r="P395" s="8"/>
      <c r="Q395" s="16"/>
      <c r="R395" s="16"/>
      <c r="S395" s="16"/>
      <c r="T395" s="16"/>
      <c r="U395" s="16"/>
      <c r="V395" s="16"/>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row>
    <row r="396" spans="2:228" s="9" customFormat="1" ht="46.5" customHeight="1" x14ac:dyDescent="0.25">
      <c r="B396" s="309"/>
      <c r="C396" s="323"/>
      <c r="D396" s="280"/>
      <c r="E396" s="362"/>
      <c r="F396" s="113" t="s">
        <v>1233</v>
      </c>
      <c r="G396" s="112" t="s">
        <v>69</v>
      </c>
      <c r="H396" s="112" t="s">
        <v>1565</v>
      </c>
      <c r="I396" s="256"/>
      <c r="J396" s="256"/>
      <c r="K396" s="256"/>
      <c r="L396" s="256"/>
      <c r="M396" s="256"/>
      <c r="N396" s="256"/>
      <c r="O396" s="257"/>
      <c r="P396" s="8"/>
      <c r="Q396" s="16"/>
      <c r="R396" s="16"/>
      <c r="S396" s="16"/>
      <c r="T396" s="16"/>
      <c r="U396" s="16"/>
      <c r="V396" s="16"/>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row>
    <row r="397" spans="2:228" s="9" customFormat="1" ht="46.5" customHeight="1" x14ac:dyDescent="0.25">
      <c r="B397" s="309"/>
      <c r="C397" s="323"/>
      <c r="D397" s="280"/>
      <c r="E397" s="362"/>
      <c r="F397" s="113" t="s">
        <v>1236</v>
      </c>
      <c r="G397" s="112" t="s">
        <v>69</v>
      </c>
      <c r="H397" s="112" t="s">
        <v>1565</v>
      </c>
      <c r="I397" s="256"/>
      <c r="J397" s="256"/>
      <c r="K397" s="256"/>
      <c r="L397" s="256"/>
      <c r="M397" s="256"/>
      <c r="N397" s="256"/>
      <c r="O397" s="257"/>
      <c r="P397" s="8"/>
      <c r="Q397" s="16"/>
      <c r="R397" s="16"/>
      <c r="S397" s="16"/>
      <c r="T397" s="16"/>
      <c r="U397" s="16"/>
      <c r="V397" s="16"/>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row>
    <row r="398" spans="2:228" s="9" customFormat="1" ht="57.75" customHeight="1" x14ac:dyDescent="0.25">
      <c r="B398" s="309"/>
      <c r="C398" s="323"/>
      <c r="D398" s="280"/>
      <c r="E398" s="362"/>
      <c r="F398" s="113" t="s">
        <v>1232</v>
      </c>
      <c r="G398" s="112" t="s">
        <v>69</v>
      </c>
      <c r="H398" s="112" t="s">
        <v>1566</v>
      </c>
      <c r="I398" s="256"/>
      <c r="J398" s="256"/>
      <c r="K398" s="256"/>
      <c r="L398" s="256"/>
      <c r="M398" s="256"/>
      <c r="N398" s="256"/>
      <c r="O398" s="257"/>
      <c r="P398" s="8"/>
      <c r="Q398" s="16"/>
      <c r="R398" s="16"/>
      <c r="S398" s="16"/>
      <c r="T398" s="16"/>
      <c r="U398" s="16"/>
      <c r="V398" s="16"/>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row>
    <row r="399" spans="2:228" s="9" customFormat="1" ht="72" customHeight="1" x14ac:dyDescent="0.25">
      <c r="B399" s="309"/>
      <c r="C399" s="323"/>
      <c r="D399" s="280"/>
      <c r="E399" s="362"/>
      <c r="F399" s="113" t="s">
        <v>1238</v>
      </c>
      <c r="G399" s="112" t="s">
        <v>69</v>
      </c>
      <c r="H399" s="112" t="s">
        <v>1239</v>
      </c>
      <c r="I399" s="256"/>
      <c r="J399" s="256"/>
      <c r="K399" s="256"/>
      <c r="L399" s="256"/>
      <c r="M399" s="256"/>
      <c r="N399" s="256"/>
      <c r="O399" s="257"/>
      <c r="P399" s="8"/>
      <c r="Q399" s="16"/>
      <c r="R399" s="16"/>
      <c r="S399" s="16"/>
      <c r="T399" s="16"/>
      <c r="U399" s="16"/>
      <c r="V399" s="16"/>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row>
    <row r="400" spans="2:228" s="9" customFormat="1" ht="45" x14ac:dyDescent="0.25">
      <c r="B400" s="309"/>
      <c r="C400" s="323"/>
      <c r="D400" s="280"/>
      <c r="E400" s="362"/>
      <c r="F400" s="113" t="s">
        <v>774</v>
      </c>
      <c r="G400" s="110" t="s">
        <v>69</v>
      </c>
      <c r="H400" s="112" t="s">
        <v>832</v>
      </c>
      <c r="I400" s="256"/>
      <c r="J400" s="256"/>
      <c r="K400" s="256"/>
      <c r="L400" s="256"/>
      <c r="M400" s="256"/>
      <c r="N400" s="256"/>
      <c r="O400" s="257"/>
      <c r="P400" s="8"/>
      <c r="Q400" s="16"/>
      <c r="R400" s="16"/>
      <c r="S400" s="16"/>
      <c r="T400" s="16"/>
      <c r="U400" s="16"/>
      <c r="V400" s="16"/>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row>
    <row r="401" spans="2:228" s="9" customFormat="1" ht="90" x14ac:dyDescent="0.25">
      <c r="B401" s="309"/>
      <c r="C401" s="323"/>
      <c r="D401" s="280"/>
      <c r="E401" s="362"/>
      <c r="F401" s="113" t="s">
        <v>773</v>
      </c>
      <c r="G401" s="110" t="s">
        <v>69</v>
      </c>
      <c r="H401" s="112" t="s">
        <v>1567</v>
      </c>
      <c r="I401" s="256"/>
      <c r="J401" s="256"/>
      <c r="K401" s="256"/>
      <c r="L401" s="256"/>
      <c r="M401" s="256"/>
      <c r="N401" s="256"/>
      <c r="O401" s="257"/>
      <c r="P401" s="8"/>
      <c r="Q401" s="20"/>
      <c r="R401" s="20"/>
      <c r="S401" s="20"/>
      <c r="T401" s="20"/>
      <c r="U401" s="20"/>
      <c r="V401" s="20"/>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row>
    <row r="402" spans="2:228" s="9" customFormat="1" ht="75" x14ac:dyDescent="0.25">
      <c r="B402" s="309"/>
      <c r="C402" s="323"/>
      <c r="D402" s="280"/>
      <c r="E402" s="362"/>
      <c r="F402" s="113" t="s">
        <v>771</v>
      </c>
      <c r="G402" s="110" t="s">
        <v>69</v>
      </c>
      <c r="H402" s="112" t="s">
        <v>772</v>
      </c>
      <c r="I402" s="256"/>
      <c r="J402" s="256"/>
      <c r="K402" s="256"/>
      <c r="L402" s="256"/>
      <c r="M402" s="256"/>
      <c r="N402" s="256"/>
      <c r="O402" s="257"/>
      <c r="P402" s="8"/>
      <c r="Q402" s="20"/>
      <c r="R402" s="20"/>
      <c r="S402" s="20"/>
      <c r="T402" s="20"/>
      <c r="U402" s="20"/>
      <c r="V402" s="20"/>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row>
    <row r="403" spans="2:228" s="9" customFormat="1" ht="30" x14ac:dyDescent="0.25">
      <c r="B403" s="309"/>
      <c r="C403" s="323"/>
      <c r="D403" s="280"/>
      <c r="E403" s="362"/>
      <c r="F403" s="113" t="s">
        <v>769</v>
      </c>
      <c r="G403" s="110" t="s">
        <v>69</v>
      </c>
      <c r="H403" s="112" t="s">
        <v>770</v>
      </c>
      <c r="I403" s="256"/>
      <c r="J403" s="256"/>
      <c r="K403" s="256"/>
      <c r="L403" s="256"/>
      <c r="M403" s="256"/>
      <c r="N403" s="256"/>
      <c r="O403" s="257"/>
      <c r="P403" s="8"/>
      <c r="Q403" s="20"/>
      <c r="R403" s="20"/>
      <c r="S403" s="20"/>
      <c r="T403" s="20"/>
      <c r="U403" s="20"/>
      <c r="V403" s="20"/>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row>
    <row r="404" spans="2:228" s="9" customFormat="1" ht="37.9" customHeight="1" x14ac:dyDescent="0.25">
      <c r="B404" s="309"/>
      <c r="C404" s="323"/>
      <c r="D404" s="280"/>
      <c r="E404" s="362"/>
      <c r="F404" s="113" t="s">
        <v>1467</v>
      </c>
      <c r="G404" s="110" t="s">
        <v>69</v>
      </c>
      <c r="H404" s="112" t="s">
        <v>1521</v>
      </c>
      <c r="I404" s="256"/>
      <c r="J404" s="256"/>
      <c r="K404" s="256"/>
      <c r="L404" s="256"/>
      <c r="M404" s="256"/>
      <c r="N404" s="256"/>
      <c r="O404" s="257"/>
      <c r="P404" s="8"/>
      <c r="Q404" s="20"/>
      <c r="R404" s="20"/>
      <c r="S404" s="20"/>
      <c r="T404" s="20"/>
      <c r="U404" s="20"/>
      <c r="V404" s="20"/>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row>
    <row r="405" spans="2:228" s="9" customFormat="1" ht="30" x14ac:dyDescent="0.25">
      <c r="B405" s="309"/>
      <c r="C405" s="323"/>
      <c r="D405" s="280"/>
      <c r="E405" s="362"/>
      <c r="F405" s="113" t="s">
        <v>1468</v>
      </c>
      <c r="G405" s="110" t="s">
        <v>69</v>
      </c>
      <c r="H405" s="112" t="s">
        <v>1566</v>
      </c>
      <c r="I405" s="256"/>
      <c r="J405" s="256"/>
      <c r="K405" s="256"/>
      <c r="L405" s="256"/>
      <c r="M405" s="256"/>
      <c r="N405" s="256"/>
      <c r="O405" s="257"/>
      <c r="P405" s="8"/>
      <c r="Q405" s="20"/>
      <c r="R405" s="20"/>
      <c r="S405" s="20"/>
      <c r="T405" s="20"/>
      <c r="U405" s="20"/>
      <c r="V405" s="20"/>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row>
    <row r="406" spans="2:228" s="9" customFormat="1" ht="30" x14ac:dyDescent="0.25">
      <c r="B406" s="309"/>
      <c r="C406" s="323"/>
      <c r="D406" s="280"/>
      <c r="E406" s="362"/>
      <c r="F406" s="113" t="s">
        <v>1469</v>
      </c>
      <c r="G406" s="110" t="s">
        <v>69</v>
      </c>
      <c r="H406" s="112" t="s">
        <v>1566</v>
      </c>
      <c r="I406" s="256"/>
      <c r="J406" s="256"/>
      <c r="K406" s="256"/>
      <c r="L406" s="256"/>
      <c r="M406" s="256"/>
      <c r="N406" s="256"/>
      <c r="O406" s="257"/>
      <c r="P406" s="8"/>
      <c r="Q406" s="20"/>
      <c r="R406" s="20"/>
      <c r="S406" s="20"/>
      <c r="T406" s="20"/>
      <c r="U406" s="20"/>
      <c r="V406" s="20"/>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row>
    <row r="407" spans="2:228" s="9" customFormat="1" ht="75" x14ac:dyDescent="0.25">
      <c r="B407" s="309"/>
      <c r="C407" s="323"/>
      <c r="D407" s="280" t="s">
        <v>609</v>
      </c>
      <c r="E407" s="276" t="s">
        <v>986</v>
      </c>
      <c r="F407" s="113" t="s">
        <v>988</v>
      </c>
      <c r="G407" s="110" t="s">
        <v>69</v>
      </c>
      <c r="H407" s="112" t="s">
        <v>783</v>
      </c>
      <c r="I407" s="256">
        <v>207337910.80000001</v>
      </c>
      <c r="J407" s="256">
        <v>148558715.74000001</v>
      </c>
      <c r="K407" s="256">
        <v>29093757.02</v>
      </c>
      <c r="L407" s="256">
        <v>86400</v>
      </c>
      <c r="M407" s="256">
        <v>0</v>
      </c>
      <c r="N407" s="256">
        <v>0</v>
      </c>
      <c r="O407" s="329" t="s">
        <v>610</v>
      </c>
      <c r="P407" s="8"/>
      <c r="Q407" s="16"/>
      <c r="R407" s="16"/>
      <c r="S407" s="16"/>
      <c r="T407" s="16"/>
      <c r="U407" s="16"/>
      <c r="V407" s="16"/>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row>
    <row r="408" spans="2:228" s="9" customFormat="1" ht="60" x14ac:dyDescent="0.25">
      <c r="B408" s="309"/>
      <c r="C408" s="323"/>
      <c r="D408" s="280"/>
      <c r="E408" s="276"/>
      <c r="F408" s="103" t="s">
        <v>967</v>
      </c>
      <c r="G408" s="104" t="s">
        <v>69</v>
      </c>
      <c r="H408" s="126" t="s">
        <v>1009</v>
      </c>
      <c r="I408" s="256"/>
      <c r="J408" s="256"/>
      <c r="K408" s="256"/>
      <c r="L408" s="256"/>
      <c r="M408" s="256"/>
      <c r="N408" s="256"/>
      <c r="O408" s="329"/>
      <c r="P408" s="8"/>
      <c r="Q408" s="16"/>
      <c r="R408" s="16"/>
      <c r="S408" s="16"/>
      <c r="T408" s="16"/>
      <c r="U408" s="16"/>
      <c r="V408" s="16"/>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row>
    <row r="409" spans="2:228" s="9" customFormat="1" ht="75" x14ac:dyDescent="0.25">
      <c r="B409" s="309"/>
      <c r="C409" s="323"/>
      <c r="D409" s="280"/>
      <c r="E409" s="276"/>
      <c r="F409" s="103" t="s">
        <v>985</v>
      </c>
      <c r="G409" s="104" t="s">
        <v>69</v>
      </c>
      <c r="H409" s="126" t="s">
        <v>1288</v>
      </c>
      <c r="I409" s="256"/>
      <c r="J409" s="256"/>
      <c r="K409" s="256"/>
      <c r="L409" s="256"/>
      <c r="M409" s="256"/>
      <c r="N409" s="256"/>
      <c r="O409" s="329"/>
      <c r="P409" s="8"/>
      <c r="Q409" s="16"/>
      <c r="R409" s="16"/>
      <c r="S409" s="16"/>
      <c r="T409" s="16"/>
      <c r="U409" s="16"/>
      <c r="V409" s="16"/>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row>
    <row r="410" spans="2:228" s="9" customFormat="1" ht="60" x14ac:dyDescent="0.25">
      <c r="B410" s="309"/>
      <c r="C410" s="323"/>
      <c r="D410" s="280"/>
      <c r="E410" s="276"/>
      <c r="F410" s="167" t="s">
        <v>1606</v>
      </c>
      <c r="G410" s="166" t="s">
        <v>23</v>
      </c>
      <c r="H410" s="166" t="s">
        <v>880</v>
      </c>
      <c r="I410" s="256"/>
      <c r="J410" s="256"/>
      <c r="K410" s="256"/>
      <c r="L410" s="256"/>
      <c r="M410" s="256"/>
      <c r="N410" s="256"/>
      <c r="O410" s="329"/>
      <c r="P410" s="8"/>
      <c r="Q410" s="16"/>
      <c r="R410" s="16"/>
      <c r="S410" s="16"/>
      <c r="T410" s="16"/>
      <c r="U410" s="16"/>
      <c r="V410" s="16"/>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row>
    <row r="411" spans="2:228" s="9" customFormat="1" ht="48" customHeight="1" x14ac:dyDescent="0.25">
      <c r="B411" s="309"/>
      <c r="C411" s="323"/>
      <c r="D411" s="280"/>
      <c r="E411" s="276"/>
      <c r="F411" s="113" t="s">
        <v>713</v>
      </c>
      <c r="G411" s="110" t="s">
        <v>69</v>
      </c>
      <c r="H411" s="112" t="s">
        <v>1322</v>
      </c>
      <c r="I411" s="256"/>
      <c r="J411" s="256"/>
      <c r="K411" s="256"/>
      <c r="L411" s="256"/>
      <c r="M411" s="256"/>
      <c r="N411" s="256"/>
      <c r="O411" s="329"/>
      <c r="P411" s="8"/>
      <c r="Q411" s="20"/>
      <c r="R411" s="20"/>
      <c r="S411" s="20"/>
      <c r="T411" s="20"/>
      <c r="U411" s="20"/>
      <c r="V411" s="20"/>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row>
    <row r="412" spans="2:228" s="9" customFormat="1" ht="63.75" customHeight="1" x14ac:dyDescent="0.25">
      <c r="B412" s="309"/>
      <c r="C412" s="323"/>
      <c r="D412" s="280"/>
      <c r="E412" s="276"/>
      <c r="F412" s="42" t="s">
        <v>1289</v>
      </c>
      <c r="G412" s="104" t="s">
        <v>69</v>
      </c>
      <c r="H412" s="127" t="s">
        <v>1286</v>
      </c>
      <c r="I412" s="256"/>
      <c r="J412" s="256"/>
      <c r="K412" s="256"/>
      <c r="L412" s="256"/>
      <c r="M412" s="256"/>
      <c r="N412" s="256"/>
      <c r="O412" s="329"/>
      <c r="P412" s="8"/>
      <c r="Q412" s="20"/>
      <c r="R412" s="20"/>
      <c r="S412" s="20"/>
      <c r="T412" s="20"/>
      <c r="U412" s="20"/>
      <c r="V412" s="20"/>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row>
    <row r="413" spans="2:228" s="9" customFormat="1" ht="81" customHeight="1" x14ac:dyDescent="0.25">
      <c r="B413" s="309"/>
      <c r="C413" s="323"/>
      <c r="D413" s="280"/>
      <c r="E413" s="276"/>
      <c r="F413" s="42" t="s">
        <v>1290</v>
      </c>
      <c r="G413" s="148" t="s">
        <v>69</v>
      </c>
      <c r="H413" s="153" t="s">
        <v>1526</v>
      </c>
      <c r="I413" s="256"/>
      <c r="J413" s="256"/>
      <c r="K413" s="256"/>
      <c r="L413" s="256"/>
      <c r="M413" s="256"/>
      <c r="N413" s="256"/>
      <c r="O413" s="329"/>
      <c r="P413" s="8"/>
      <c r="Q413" s="20"/>
      <c r="R413" s="20"/>
      <c r="S413" s="20"/>
      <c r="T413" s="20"/>
      <c r="U413" s="20"/>
      <c r="V413" s="20"/>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row>
    <row r="414" spans="2:228" s="9" customFormat="1" ht="52.5" customHeight="1" x14ac:dyDescent="0.25">
      <c r="B414" s="309"/>
      <c r="C414" s="323"/>
      <c r="D414" s="280"/>
      <c r="E414" s="276"/>
      <c r="F414" s="103" t="s">
        <v>1625</v>
      </c>
      <c r="G414" s="104" t="s">
        <v>69</v>
      </c>
      <c r="H414" s="46" t="s">
        <v>1321</v>
      </c>
      <c r="I414" s="256"/>
      <c r="J414" s="256"/>
      <c r="K414" s="256"/>
      <c r="L414" s="256"/>
      <c r="M414" s="256"/>
      <c r="N414" s="256"/>
      <c r="O414" s="329"/>
      <c r="P414" s="8"/>
      <c r="Q414" s="16"/>
      <c r="R414" s="16"/>
      <c r="S414" s="16"/>
      <c r="T414" s="16"/>
      <c r="U414" s="16"/>
      <c r="V414" s="20"/>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row>
    <row r="415" spans="2:228" s="9" customFormat="1" ht="55.5" customHeight="1" x14ac:dyDescent="0.25">
      <c r="B415" s="309"/>
      <c r="C415" s="323"/>
      <c r="D415" s="280"/>
      <c r="E415" s="276"/>
      <c r="F415" s="42" t="s">
        <v>987</v>
      </c>
      <c r="G415" s="43" t="s">
        <v>69</v>
      </c>
      <c r="H415" s="57" t="s">
        <v>818</v>
      </c>
      <c r="I415" s="256"/>
      <c r="J415" s="256"/>
      <c r="K415" s="256"/>
      <c r="L415" s="256"/>
      <c r="M415" s="256"/>
      <c r="N415" s="256"/>
      <c r="O415" s="329"/>
      <c r="P415" s="8"/>
      <c r="Q415" s="16"/>
      <c r="R415" s="16"/>
      <c r="S415" s="16"/>
      <c r="T415" s="16"/>
      <c r="U415" s="16"/>
      <c r="V415" s="16"/>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row>
    <row r="416" spans="2:228" s="9" customFormat="1" ht="94.5" customHeight="1" x14ac:dyDescent="0.25">
      <c r="B416" s="309"/>
      <c r="C416" s="323"/>
      <c r="D416" s="280"/>
      <c r="E416" s="276"/>
      <c r="F416" s="103" t="s">
        <v>1470</v>
      </c>
      <c r="G416" s="104" t="s">
        <v>69</v>
      </c>
      <c r="H416" s="104" t="s">
        <v>989</v>
      </c>
      <c r="I416" s="256"/>
      <c r="J416" s="256"/>
      <c r="K416" s="256"/>
      <c r="L416" s="256"/>
      <c r="M416" s="256"/>
      <c r="N416" s="256"/>
      <c r="O416" s="329"/>
      <c r="P416" s="8"/>
      <c r="Q416" s="20"/>
      <c r="R416" s="20"/>
      <c r="S416" s="20"/>
      <c r="T416" s="20"/>
      <c r="U416" s="20"/>
      <c r="V416" s="20"/>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row>
    <row r="417" spans="2:228" s="9" customFormat="1" ht="39.75" customHeight="1" x14ac:dyDescent="0.25">
      <c r="B417" s="309" t="s">
        <v>7</v>
      </c>
      <c r="C417" s="323" t="s">
        <v>37</v>
      </c>
      <c r="D417" s="280" t="s">
        <v>572</v>
      </c>
      <c r="E417" s="276" t="s">
        <v>47</v>
      </c>
      <c r="F417" s="103" t="s">
        <v>136</v>
      </c>
      <c r="G417" s="104" t="s">
        <v>351</v>
      </c>
      <c r="H417" s="104" t="s">
        <v>326</v>
      </c>
      <c r="I417" s="256">
        <v>9025594.4100000001</v>
      </c>
      <c r="J417" s="256">
        <v>8995427.9199999999</v>
      </c>
      <c r="K417" s="256">
        <v>50624188.369999997</v>
      </c>
      <c r="L417" s="256">
        <v>8235500</v>
      </c>
      <c r="M417" s="256">
        <v>8235500</v>
      </c>
      <c r="N417" s="256">
        <v>8235500</v>
      </c>
      <c r="O417" s="350" t="s">
        <v>1495</v>
      </c>
      <c r="P417" s="8"/>
      <c r="Q417" s="20"/>
      <c r="R417" s="20"/>
      <c r="S417" s="20"/>
      <c r="T417" s="20"/>
      <c r="U417" s="20"/>
      <c r="V417" s="20"/>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row>
    <row r="418" spans="2:228" s="9" customFormat="1" ht="48.75" customHeight="1" x14ac:dyDescent="0.25">
      <c r="B418" s="309"/>
      <c r="C418" s="323"/>
      <c r="D418" s="280"/>
      <c r="E418" s="276"/>
      <c r="F418" s="103" t="s">
        <v>666</v>
      </c>
      <c r="G418" s="104" t="s">
        <v>69</v>
      </c>
      <c r="H418" s="104" t="s">
        <v>1568</v>
      </c>
      <c r="I418" s="256"/>
      <c r="J418" s="256"/>
      <c r="K418" s="256"/>
      <c r="L418" s="256"/>
      <c r="M418" s="256"/>
      <c r="N418" s="256"/>
      <c r="O418" s="350"/>
      <c r="P418" s="8"/>
      <c r="Q418" s="16"/>
      <c r="R418" s="16"/>
      <c r="S418" s="16"/>
      <c r="T418" s="16"/>
      <c r="U418" s="16"/>
      <c r="V418" s="16"/>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row>
    <row r="419" spans="2:228" s="9" customFormat="1" ht="60.75" customHeight="1" x14ac:dyDescent="0.25">
      <c r="B419" s="309"/>
      <c r="C419" s="323"/>
      <c r="D419" s="280"/>
      <c r="E419" s="276"/>
      <c r="F419" s="103" t="s">
        <v>796</v>
      </c>
      <c r="G419" s="104" t="s">
        <v>69</v>
      </c>
      <c r="H419" s="104" t="s">
        <v>1551</v>
      </c>
      <c r="I419" s="256"/>
      <c r="J419" s="256"/>
      <c r="K419" s="256"/>
      <c r="L419" s="256"/>
      <c r="M419" s="256"/>
      <c r="N419" s="256"/>
      <c r="O419" s="350"/>
      <c r="P419" s="8"/>
      <c r="Q419" s="16"/>
      <c r="R419" s="16"/>
      <c r="S419" s="16"/>
      <c r="T419" s="16"/>
      <c r="U419" s="16"/>
      <c r="V419" s="16"/>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row>
    <row r="420" spans="2:228" s="9" customFormat="1" ht="49.5" customHeight="1" x14ac:dyDescent="0.25">
      <c r="B420" s="309"/>
      <c r="C420" s="323"/>
      <c r="D420" s="280"/>
      <c r="E420" s="276"/>
      <c r="F420" s="103" t="s">
        <v>1221</v>
      </c>
      <c r="G420" s="104" t="s">
        <v>69</v>
      </c>
      <c r="H420" s="104" t="s">
        <v>1356</v>
      </c>
      <c r="I420" s="256"/>
      <c r="J420" s="256"/>
      <c r="K420" s="256"/>
      <c r="L420" s="256"/>
      <c r="M420" s="256"/>
      <c r="N420" s="256"/>
      <c r="O420" s="350"/>
      <c r="P420" s="8"/>
      <c r="Q420" s="20"/>
      <c r="R420" s="20"/>
      <c r="S420" s="20"/>
      <c r="T420" s="20"/>
      <c r="U420" s="20"/>
      <c r="V420" s="20"/>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row>
    <row r="421" spans="2:228" s="9" customFormat="1" ht="46.15" customHeight="1" x14ac:dyDescent="0.25">
      <c r="B421" s="309"/>
      <c r="C421" s="323"/>
      <c r="D421" s="280"/>
      <c r="E421" s="276"/>
      <c r="F421" s="103" t="s">
        <v>807</v>
      </c>
      <c r="G421" s="104" t="s">
        <v>69</v>
      </c>
      <c r="H421" s="104" t="s">
        <v>830</v>
      </c>
      <c r="I421" s="256"/>
      <c r="J421" s="256"/>
      <c r="K421" s="256"/>
      <c r="L421" s="256"/>
      <c r="M421" s="256"/>
      <c r="N421" s="256"/>
      <c r="O421" s="350"/>
      <c r="P421" s="8"/>
      <c r="Q421" s="20"/>
      <c r="R421" s="20"/>
      <c r="S421" s="20"/>
      <c r="T421" s="20"/>
      <c r="U421" s="20"/>
      <c r="V421" s="20"/>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row>
    <row r="422" spans="2:228" s="9" customFormat="1" ht="48.75" customHeight="1" x14ac:dyDescent="0.25">
      <c r="B422" s="309"/>
      <c r="C422" s="323"/>
      <c r="D422" s="280"/>
      <c r="E422" s="276"/>
      <c r="F422" s="103" t="s">
        <v>612</v>
      </c>
      <c r="G422" s="104" t="s">
        <v>69</v>
      </c>
      <c r="H422" s="104" t="s">
        <v>600</v>
      </c>
      <c r="I422" s="256"/>
      <c r="J422" s="256"/>
      <c r="K422" s="256"/>
      <c r="L422" s="256"/>
      <c r="M422" s="256"/>
      <c r="N422" s="256"/>
      <c r="O422" s="350"/>
      <c r="P422" s="8"/>
      <c r="Q422" s="20"/>
      <c r="R422" s="20"/>
      <c r="S422" s="20"/>
      <c r="T422" s="20"/>
      <c r="U422" s="20"/>
      <c r="V422" s="20"/>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row>
    <row r="423" spans="2:228" s="9" customFormat="1" ht="36" customHeight="1" x14ac:dyDescent="0.25">
      <c r="B423" s="309" t="s">
        <v>8</v>
      </c>
      <c r="C423" s="323" t="s">
        <v>116</v>
      </c>
      <c r="D423" s="280" t="s">
        <v>574</v>
      </c>
      <c r="E423" s="276" t="s">
        <v>54</v>
      </c>
      <c r="F423" s="103" t="s">
        <v>137</v>
      </c>
      <c r="G423" s="104" t="s">
        <v>352</v>
      </c>
      <c r="H423" s="104" t="s">
        <v>326</v>
      </c>
      <c r="I423" s="256">
        <v>17056850</v>
      </c>
      <c r="J423" s="256">
        <v>15662106.08</v>
      </c>
      <c r="K423" s="256">
        <v>18813400</v>
      </c>
      <c r="L423" s="256">
        <v>20801800</v>
      </c>
      <c r="M423" s="256">
        <v>21935200</v>
      </c>
      <c r="N423" s="256">
        <v>23101000</v>
      </c>
      <c r="O423" s="257" t="s">
        <v>147</v>
      </c>
      <c r="P423" s="8"/>
      <c r="Q423" s="20"/>
      <c r="R423" s="20"/>
      <c r="S423" s="20"/>
      <c r="T423" s="20"/>
      <c r="U423" s="20"/>
      <c r="V423" s="20"/>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row>
    <row r="424" spans="2:228" s="9" customFormat="1" ht="36.75" customHeight="1" x14ac:dyDescent="0.25">
      <c r="B424" s="309"/>
      <c r="C424" s="323"/>
      <c r="D424" s="280"/>
      <c r="E424" s="276"/>
      <c r="F424" s="103" t="s">
        <v>495</v>
      </c>
      <c r="G424" s="104" t="s">
        <v>69</v>
      </c>
      <c r="H424" s="126" t="s">
        <v>496</v>
      </c>
      <c r="I424" s="256"/>
      <c r="J424" s="256"/>
      <c r="K424" s="256"/>
      <c r="L424" s="256"/>
      <c r="M424" s="256"/>
      <c r="N424" s="256"/>
      <c r="O424" s="257"/>
      <c r="P424" s="8"/>
      <c r="Q424" s="20"/>
      <c r="R424" s="20"/>
      <c r="S424" s="20"/>
      <c r="T424" s="20"/>
      <c r="U424" s="20"/>
      <c r="V424" s="20"/>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row>
    <row r="425" spans="2:228" s="9" customFormat="1" ht="61.9" customHeight="1" x14ac:dyDescent="0.25">
      <c r="B425" s="309"/>
      <c r="C425" s="323"/>
      <c r="D425" s="280"/>
      <c r="E425" s="276"/>
      <c r="F425" s="103" t="s">
        <v>1066</v>
      </c>
      <c r="G425" s="104" t="s">
        <v>69</v>
      </c>
      <c r="H425" s="126" t="s">
        <v>850</v>
      </c>
      <c r="I425" s="256"/>
      <c r="J425" s="256"/>
      <c r="K425" s="256"/>
      <c r="L425" s="256"/>
      <c r="M425" s="256"/>
      <c r="N425" s="256"/>
      <c r="O425" s="257"/>
      <c r="P425" s="8"/>
      <c r="Q425" s="16"/>
      <c r="R425" s="16"/>
      <c r="S425" s="16"/>
      <c r="T425" s="16"/>
      <c r="U425" s="16"/>
      <c r="V425" s="16"/>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row>
    <row r="426" spans="2:228" s="9" customFormat="1" ht="66.75" customHeight="1" x14ac:dyDescent="0.25">
      <c r="B426" s="309"/>
      <c r="C426" s="323"/>
      <c r="D426" s="280"/>
      <c r="E426" s="276"/>
      <c r="F426" s="158" t="s">
        <v>1626</v>
      </c>
      <c r="G426" s="159" t="s">
        <v>69</v>
      </c>
      <c r="H426" s="164" t="s">
        <v>1288</v>
      </c>
      <c r="I426" s="256"/>
      <c r="J426" s="256"/>
      <c r="K426" s="256"/>
      <c r="L426" s="256"/>
      <c r="M426" s="256"/>
      <c r="N426" s="256"/>
      <c r="O426" s="257"/>
      <c r="P426" s="8"/>
      <c r="Q426" s="16"/>
      <c r="R426" s="16"/>
      <c r="S426" s="16"/>
      <c r="T426" s="16"/>
      <c r="U426" s="16"/>
      <c r="V426" s="16"/>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row>
    <row r="427" spans="2:228" s="9" customFormat="1" ht="49.5" customHeight="1" x14ac:dyDescent="0.25">
      <c r="B427" s="309"/>
      <c r="C427" s="323"/>
      <c r="D427" s="280"/>
      <c r="E427" s="276"/>
      <c r="F427" s="113" t="s">
        <v>838</v>
      </c>
      <c r="G427" s="104" t="s">
        <v>69</v>
      </c>
      <c r="H427" s="127" t="s">
        <v>600</v>
      </c>
      <c r="I427" s="256"/>
      <c r="J427" s="256"/>
      <c r="K427" s="256"/>
      <c r="L427" s="256"/>
      <c r="M427" s="256"/>
      <c r="N427" s="256"/>
      <c r="O427" s="257"/>
      <c r="P427" s="8"/>
      <c r="Q427" s="20"/>
      <c r="R427" s="20"/>
      <c r="S427" s="20"/>
      <c r="T427" s="20"/>
      <c r="U427" s="20"/>
      <c r="V427" s="20"/>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row>
    <row r="428" spans="2:228" s="9" customFormat="1" ht="48.75" customHeight="1" x14ac:dyDescent="0.25">
      <c r="B428" s="309"/>
      <c r="C428" s="323"/>
      <c r="D428" s="280"/>
      <c r="E428" s="276"/>
      <c r="F428" s="113" t="s">
        <v>494</v>
      </c>
      <c r="G428" s="104" t="s">
        <v>69</v>
      </c>
      <c r="H428" s="127" t="s">
        <v>738</v>
      </c>
      <c r="I428" s="256"/>
      <c r="J428" s="256"/>
      <c r="K428" s="256"/>
      <c r="L428" s="256"/>
      <c r="M428" s="256"/>
      <c r="N428" s="256"/>
      <c r="O428" s="257"/>
      <c r="P428" s="8"/>
      <c r="Q428" s="16"/>
      <c r="R428" s="16"/>
      <c r="S428" s="16"/>
      <c r="T428" s="16"/>
      <c r="U428" s="16"/>
      <c r="V428" s="16"/>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row>
    <row r="429" spans="2:228" s="8" customFormat="1" ht="34.5" customHeight="1" x14ac:dyDescent="0.25">
      <c r="B429" s="309"/>
      <c r="C429" s="323"/>
      <c r="D429" s="280"/>
      <c r="E429" s="276"/>
      <c r="F429" s="113" t="s">
        <v>836</v>
      </c>
      <c r="G429" s="112" t="s">
        <v>69</v>
      </c>
      <c r="H429" s="127" t="s">
        <v>837</v>
      </c>
      <c r="I429" s="256"/>
      <c r="J429" s="256"/>
      <c r="K429" s="256"/>
      <c r="L429" s="256"/>
      <c r="M429" s="256"/>
      <c r="N429" s="256"/>
      <c r="O429" s="257"/>
      <c r="Q429" s="20"/>
      <c r="R429" s="20"/>
      <c r="S429" s="20"/>
      <c r="T429" s="20"/>
      <c r="U429" s="20"/>
      <c r="V429" s="20"/>
    </row>
    <row r="430" spans="2:228" s="9" customFormat="1" ht="45" customHeight="1" x14ac:dyDescent="0.25">
      <c r="B430" s="309" t="s">
        <v>9</v>
      </c>
      <c r="C430" s="323" t="s">
        <v>34</v>
      </c>
      <c r="D430" s="280" t="s">
        <v>575</v>
      </c>
      <c r="E430" s="276" t="s">
        <v>46</v>
      </c>
      <c r="F430" s="103" t="s">
        <v>138</v>
      </c>
      <c r="G430" s="104" t="s">
        <v>353</v>
      </c>
      <c r="H430" s="104" t="s">
        <v>326</v>
      </c>
      <c r="I430" s="296">
        <f t="shared" ref="I430:N430" si="12">I432+I439+I436</f>
        <v>55765594.879999995</v>
      </c>
      <c r="J430" s="290">
        <f t="shared" si="12"/>
        <v>55686832.600000001</v>
      </c>
      <c r="K430" s="290">
        <f t="shared" si="12"/>
        <v>55506059.579999998</v>
      </c>
      <c r="L430" s="290">
        <f t="shared" si="12"/>
        <v>317396800</v>
      </c>
      <c r="M430" s="290">
        <f t="shared" si="12"/>
        <v>18092342.27</v>
      </c>
      <c r="N430" s="290">
        <f t="shared" si="12"/>
        <v>4627600</v>
      </c>
      <c r="O430" s="257"/>
      <c r="P430" s="8"/>
      <c r="Q430" s="20"/>
      <c r="R430" s="20"/>
      <c r="S430" s="20"/>
      <c r="T430" s="20"/>
      <c r="U430" s="20"/>
      <c r="V430" s="20"/>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row>
    <row r="431" spans="2:228" s="9" customFormat="1" ht="27.75" customHeight="1" x14ac:dyDescent="0.25">
      <c r="B431" s="309"/>
      <c r="C431" s="323"/>
      <c r="D431" s="280"/>
      <c r="E431" s="276"/>
      <c r="F431" s="91" t="s">
        <v>68</v>
      </c>
      <c r="G431" s="92"/>
      <c r="H431" s="92"/>
      <c r="I431" s="296"/>
      <c r="J431" s="291"/>
      <c r="K431" s="291"/>
      <c r="L431" s="291"/>
      <c r="M431" s="291"/>
      <c r="N431" s="291"/>
      <c r="O431" s="257"/>
      <c r="P431" s="8"/>
      <c r="Q431" s="20"/>
      <c r="R431" s="20"/>
      <c r="S431" s="20"/>
      <c r="T431" s="20"/>
      <c r="U431" s="20"/>
      <c r="V431" s="20"/>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row>
    <row r="432" spans="2:228" s="9" customFormat="1" ht="45" x14ac:dyDescent="0.25">
      <c r="B432" s="309"/>
      <c r="C432" s="323"/>
      <c r="D432" s="280" t="s">
        <v>1515</v>
      </c>
      <c r="E432" s="276" t="s">
        <v>46</v>
      </c>
      <c r="F432" s="113" t="s">
        <v>690</v>
      </c>
      <c r="G432" s="112" t="s">
        <v>23</v>
      </c>
      <c r="H432" s="112" t="s">
        <v>1009</v>
      </c>
      <c r="I432" s="256">
        <v>4942886.16</v>
      </c>
      <c r="J432" s="256">
        <v>4864195</v>
      </c>
      <c r="K432" s="256">
        <v>4697059.58</v>
      </c>
      <c r="L432" s="256">
        <v>4627600</v>
      </c>
      <c r="M432" s="256">
        <v>4627600</v>
      </c>
      <c r="N432" s="256">
        <v>4627600</v>
      </c>
      <c r="O432" s="257" t="s">
        <v>614</v>
      </c>
      <c r="P432" s="8"/>
      <c r="Q432" s="16"/>
      <c r="R432" s="16"/>
      <c r="S432" s="16"/>
      <c r="T432" s="16"/>
      <c r="U432" s="16"/>
      <c r="V432" s="16"/>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row>
    <row r="433" spans="2:228" s="9" customFormat="1" ht="60" x14ac:dyDescent="0.25">
      <c r="B433" s="309"/>
      <c r="C433" s="323"/>
      <c r="D433" s="280"/>
      <c r="E433" s="276"/>
      <c r="F433" s="113" t="s">
        <v>1023</v>
      </c>
      <c r="G433" s="112" t="s">
        <v>23</v>
      </c>
      <c r="H433" s="127" t="s">
        <v>880</v>
      </c>
      <c r="I433" s="256"/>
      <c r="J433" s="256"/>
      <c r="K433" s="256"/>
      <c r="L433" s="256"/>
      <c r="M433" s="256"/>
      <c r="N433" s="256"/>
      <c r="O433" s="257"/>
      <c r="P433" s="8"/>
      <c r="Q433" s="16"/>
      <c r="R433" s="16"/>
      <c r="S433" s="16"/>
      <c r="T433" s="16"/>
      <c r="U433" s="16"/>
      <c r="V433" s="16"/>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row>
    <row r="434" spans="2:228" s="9" customFormat="1" ht="60" x14ac:dyDescent="0.25">
      <c r="B434" s="309"/>
      <c r="C434" s="323"/>
      <c r="D434" s="280"/>
      <c r="E434" s="276"/>
      <c r="F434" s="113" t="s">
        <v>1404</v>
      </c>
      <c r="G434" s="112" t="s">
        <v>69</v>
      </c>
      <c r="H434" s="127" t="s">
        <v>1525</v>
      </c>
      <c r="I434" s="256"/>
      <c r="J434" s="256"/>
      <c r="K434" s="256"/>
      <c r="L434" s="256"/>
      <c r="M434" s="256"/>
      <c r="N434" s="256"/>
      <c r="O434" s="257"/>
      <c r="P434" s="8"/>
      <c r="Q434" s="16"/>
      <c r="R434" s="16"/>
      <c r="S434" s="16"/>
      <c r="T434" s="16"/>
      <c r="U434" s="16"/>
      <c r="V434" s="16"/>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row>
    <row r="435" spans="2:228" s="9" customFormat="1" ht="67.5" customHeight="1" x14ac:dyDescent="0.25">
      <c r="B435" s="309"/>
      <c r="C435" s="323"/>
      <c r="D435" s="280"/>
      <c r="E435" s="276"/>
      <c r="F435" s="113" t="s">
        <v>603</v>
      </c>
      <c r="G435" s="166" t="s">
        <v>69</v>
      </c>
      <c r="H435" s="74" t="s">
        <v>373</v>
      </c>
      <c r="I435" s="256"/>
      <c r="J435" s="256"/>
      <c r="K435" s="256"/>
      <c r="L435" s="256"/>
      <c r="M435" s="256"/>
      <c r="N435" s="256"/>
      <c r="O435" s="257"/>
      <c r="P435" s="8"/>
      <c r="Q435" s="16"/>
      <c r="R435" s="16"/>
      <c r="S435" s="16"/>
      <c r="T435" s="16"/>
      <c r="U435" s="16"/>
      <c r="V435" s="16"/>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row>
    <row r="436" spans="2:228" s="9" customFormat="1" ht="29.25" customHeight="1" x14ac:dyDescent="0.25">
      <c r="B436" s="309"/>
      <c r="C436" s="323"/>
      <c r="D436" s="280" t="s">
        <v>576</v>
      </c>
      <c r="E436" s="276" t="s">
        <v>46</v>
      </c>
      <c r="F436" s="254" t="s">
        <v>1010</v>
      </c>
      <c r="G436" s="274" t="s">
        <v>23</v>
      </c>
      <c r="H436" s="340" t="s">
        <v>880</v>
      </c>
      <c r="I436" s="256">
        <v>0</v>
      </c>
      <c r="J436" s="256">
        <v>0</v>
      </c>
      <c r="K436" s="256">
        <v>0</v>
      </c>
      <c r="L436" s="256">
        <v>0</v>
      </c>
      <c r="M436" s="256">
        <v>13464742.27</v>
      </c>
      <c r="N436" s="256">
        <v>0</v>
      </c>
      <c r="O436" s="257" t="s">
        <v>1022</v>
      </c>
      <c r="P436" s="8"/>
      <c r="Q436" s="16"/>
      <c r="R436" s="16"/>
      <c r="S436" s="16"/>
      <c r="T436" s="16"/>
      <c r="U436" s="16"/>
      <c r="V436" s="16"/>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row>
    <row r="437" spans="2:228" s="9" customFormat="1" ht="20.25" customHeight="1" x14ac:dyDescent="0.25">
      <c r="B437" s="309"/>
      <c r="C437" s="323"/>
      <c r="D437" s="281"/>
      <c r="E437" s="276"/>
      <c r="F437" s="254"/>
      <c r="G437" s="274"/>
      <c r="H437" s="340"/>
      <c r="I437" s="256"/>
      <c r="J437" s="256"/>
      <c r="K437" s="256"/>
      <c r="L437" s="256"/>
      <c r="M437" s="256"/>
      <c r="N437" s="256"/>
      <c r="O437" s="257"/>
      <c r="P437" s="8"/>
      <c r="Q437" s="16"/>
      <c r="R437" s="16"/>
      <c r="S437" s="16"/>
      <c r="T437" s="16"/>
      <c r="U437" s="16"/>
      <c r="V437" s="16"/>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row>
    <row r="438" spans="2:228" s="9" customFormat="1" ht="7.5" customHeight="1" x14ac:dyDescent="0.25">
      <c r="B438" s="309"/>
      <c r="C438" s="323"/>
      <c r="D438" s="281"/>
      <c r="E438" s="276"/>
      <c r="F438" s="254"/>
      <c r="G438" s="274"/>
      <c r="H438" s="340"/>
      <c r="I438" s="256"/>
      <c r="J438" s="256"/>
      <c r="K438" s="256"/>
      <c r="L438" s="256"/>
      <c r="M438" s="256"/>
      <c r="N438" s="256"/>
      <c r="O438" s="257"/>
      <c r="P438" s="8"/>
      <c r="Q438" s="20"/>
      <c r="R438" s="20"/>
      <c r="S438" s="20"/>
      <c r="T438" s="20"/>
      <c r="U438" s="20"/>
      <c r="V438" s="20"/>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row>
    <row r="439" spans="2:228" s="9" customFormat="1" ht="75" x14ac:dyDescent="0.25">
      <c r="B439" s="309"/>
      <c r="C439" s="323"/>
      <c r="D439" s="280" t="s">
        <v>577</v>
      </c>
      <c r="E439" s="276" t="s">
        <v>46</v>
      </c>
      <c r="F439" s="113" t="s">
        <v>988</v>
      </c>
      <c r="G439" s="110" t="s">
        <v>23</v>
      </c>
      <c r="H439" s="112" t="s">
        <v>783</v>
      </c>
      <c r="I439" s="256">
        <v>50822708.719999999</v>
      </c>
      <c r="J439" s="256">
        <v>50822637.600000001</v>
      </c>
      <c r="K439" s="256">
        <v>50809000</v>
      </c>
      <c r="L439" s="256">
        <v>312769200</v>
      </c>
      <c r="M439" s="256">
        <v>0</v>
      </c>
      <c r="N439" s="256">
        <v>0</v>
      </c>
      <c r="O439" s="349" t="s">
        <v>714</v>
      </c>
      <c r="Q439" s="35"/>
      <c r="R439" s="35"/>
      <c r="S439" s="35"/>
      <c r="T439" s="35"/>
      <c r="U439" s="35"/>
      <c r="V439" s="35"/>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row>
    <row r="440" spans="2:228" s="9" customFormat="1" ht="75" x14ac:dyDescent="0.25">
      <c r="B440" s="309"/>
      <c r="C440" s="323"/>
      <c r="D440" s="280"/>
      <c r="E440" s="276"/>
      <c r="F440" s="113" t="s">
        <v>985</v>
      </c>
      <c r="G440" s="110" t="s">
        <v>23</v>
      </c>
      <c r="H440" s="126" t="s">
        <v>1288</v>
      </c>
      <c r="I440" s="256"/>
      <c r="J440" s="256"/>
      <c r="K440" s="256"/>
      <c r="L440" s="256"/>
      <c r="M440" s="256"/>
      <c r="N440" s="256"/>
      <c r="O440" s="349"/>
      <c r="P440" s="8"/>
      <c r="Q440" s="20"/>
      <c r="R440" s="20"/>
      <c r="S440" s="20"/>
      <c r="T440" s="20"/>
      <c r="U440" s="20"/>
      <c r="V440" s="20"/>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row>
    <row r="441" spans="2:228" s="9" customFormat="1" ht="75" x14ac:dyDescent="0.25">
      <c r="B441" s="309"/>
      <c r="C441" s="323"/>
      <c r="D441" s="280"/>
      <c r="E441" s="276"/>
      <c r="F441" s="42" t="s">
        <v>1290</v>
      </c>
      <c r="G441" s="104" t="s">
        <v>69</v>
      </c>
      <c r="H441" s="127" t="s">
        <v>1526</v>
      </c>
      <c r="I441" s="256"/>
      <c r="J441" s="256"/>
      <c r="K441" s="256"/>
      <c r="L441" s="256"/>
      <c r="M441" s="256"/>
      <c r="N441" s="256"/>
      <c r="O441" s="349"/>
      <c r="P441" s="8"/>
      <c r="Q441" s="20"/>
      <c r="R441" s="20"/>
      <c r="S441" s="20"/>
      <c r="T441" s="20"/>
      <c r="U441" s="20"/>
      <c r="V441" s="20"/>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row>
    <row r="442" spans="2:228" s="9" customFormat="1" ht="60" x14ac:dyDescent="0.25">
      <c r="B442" s="309"/>
      <c r="C442" s="323"/>
      <c r="D442" s="280"/>
      <c r="E442" s="276"/>
      <c r="F442" s="42" t="s">
        <v>1289</v>
      </c>
      <c r="G442" s="104" t="s">
        <v>69</v>
      </c>
      <c r="H442" s="127" t="s">
        <v>1286</v>
      </c>
      <c r="I442" s="256"/>
      <c r="J442" s="256"/>
      <c r="K442" s="256"/>
      <c r="L442" s="256"/>
      <c r="M442" s="256"/>
      <c r="N442" s="256"/>
      <c r="O442" s="349"/>
      <c r="P442" s="8"/>
      <c r="Q442" s="20"/>
      <c r="R442" s="20"/>
      <c r="S442" s="20"/>
      <c r="T442" s="20"/>
      <c r="U442" s="20"/>
      <c r="V442" s="20"/>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row>
    <row r="443" spans="2:228" s="9" customFormat="1" ht="60" x14ac:dyDescent="0.25">
      <c r="B443" s="309"/>
      <c r="C443" s="323"/>
      <c r="D443" s="280"/>
      <c r="E443" s="276"/>
      <c r="F443" s="103" t="s">
        <v>967</v>
      </c>
      <c r="G443" s="104" t="s">
        <v>69</v>
      </c>
      <c r="H443" s="126" t="s">
        <v>1009</v>
      </c>
      <c r="I443" s="256"/>
      <c r="J443" s="256"/>
      <c r="K443" s="256"/>
      <c r="L443" s="256"/>
      <c r="M443" s="256"/>
      <c r="N443" s="256"/>
      <c r="O443" s="349"/>
      <c r="P443" s="8"/>
      <c r="Q443" s="16"/>
      <c r="R443" s="16"/>
      <c r="S443" s="16"/>
      <c r="T443" s="16"/>
      <c r="U443" s="16"/>
      <c r="V443" s="16"/>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row>
    <row r="444" spans="2:228" s="9" customFormat="1" ht="34.5" customHeight="1" x14ac:dyDescent="0.25">
      <c r="B444" s="309" t="s">
        <v>1255</v>
      </c>
      <c r="C444" s="323" t="s">
        <v>1103</v>
      </c>
      <c r="D444" s="280" t="s">
        <v>188</v>
      </c>
      <c r="E444" s="276" t="s">
        <v>1516</v>
      </c>
      <c r="F444" s="103" t="s">
        <v>139</v>
      </c>
      <c r="G444" s="104" t="s">
        <v>355</v>
      </c>
      <c r="H444" s="126" t="s">
        <v>326</v>
      </c>
      <c r="I444" s="301">
        <f t="shared" ref="I444:N444" si="13">I446+I451+I470</f>
        <v>458742754.67999995</v>
      </c>
      <c r="J444" s="301">
        <f t="shared" si="13"/>
        <v>322948756.06</v>
      </c>
      <c r="K444" s="301">
        <f t="shared" si="13"/>
        <v>490272473.95999998</v>
      </c>
      <c r="L444" s="301">
        <f t="shared" si="13"/>
        <v>167517030.38</v>
      </c>
      <c r="M444" s="301">
        <f t="shared" si="13"/>
        <v>195572701.27000001</v>
      </c>
      <c r="N444" s="301">
        <f t="shared" si="13"/>
        <v>135369895</v>
      </c>
      <c r="O444" s="257"/>
      <c r="P444" s="8"/>
      <c r="Q444" s="16"/>
      <c r="R444" s="16"/>
      <c r="S444" s="16"/>
      <c r="T444" s="16"/>
      <c r="U444" s="16"/>
      <c r="V444" s="16"/>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row>
    <row r="445" spans="2:228" s="9" customFormat="1" ht="27" customHeight="1" x14ac:dyDescent="0.25">
      <c r="B445" s="309"/>
      <c r="C445" s="323"/>
      <c r="D445" s="280"/>
      <c r="E445" s="276"/>
      <c r="F445" s="91" t="s">
        <v>68</v>
      </c>
      <c r="G445" s="92"/>
      <c r="H445" s="92"/>
      <c r="I445" s="301"/>
      <c r="J445" s="301"/>
      <c r="K445" s="301"/>
      <c r="L445" s="301"/>
      <c r="M445" s="301"/>
      <c r="N445" s="301"/>
      <c r="O445" s="255"/>
      <c r="P445" s="8"/>
      <c r="Q445" s="16"/>
      <c r="R445" s="16"/>
      <c r="S445" s="16"/>
      <c r="T445" s="16"/>
      <c r="U445" s="16"/>
      <c r="V445" s="16"/>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row>
    <row r="446" spans="2:228" s="9" customFormat="1" ht="45" x14ac:dyDescent="0.25">
      <c r="B446" s="309"/>
      <c r="C446" s="323"/>
      <c r="D446" s="280" t="s">
        <v>189</v>
      </c>
      <c r="E446" s="276" t="s">
        <v>1471</v>
      </c>
      <c r="F446" s="113" t="s">
        <v>690</v>
      </c>
      <c r="G446" s="112" t="s">
        <v>23</v>
      </c>
      <c r="H446" s="112" t="s">
        <v>1009</v>
      </c>
      <c r="I446" s="256">
        <v>167764394.91</v>
      </c>
      <c r="J446" s="256">
        <v>152366224.47</v>
      </c>
      <c r="K446" s="256">
        <v>160560414.88</v>
      </c>
      <c r="L446" s="256">
        <v>141686606.03</v>
      </c>
      <c r="M446" s="256">
        <v>129841895</v>
      </c>
      <c r="N446" s="256">
        <v>135369895</v>
      </c>
      <c r="O446" s="257" t="s">
        <v>1472</v>
      </c>
      <c r="P446" s="8"/>
      <c r="Q446" s="16"/>
      <c r="R446" s="16"/>
      <c r="S446" s="16"/>
      <c r="T446" s="16"/>
      <c r="U446" s="16"/>
      <c r="V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row>
    <row r="447" spans="2:228" s="9" customFormat="1" ht="60" x14ac:dyDescent="0.25">
      <c r="B447" s="309"/>
      <c r="C447" s="323"/>
      <c r="D447" s="280"/>
      <c r="E447" s="276"/>
      <c r="F447" s="113" t="s">
        <v>1023</v>
      </c>
      <c r="G447" s="112" t="s">
        <v>23</v>
      </c>
      <c r="H447" s="127" t="s">
        <v>880</v>
      </c>
      <c r="I447" s="256"/>
      <c r="J447" s="256"/>
      <c r="K447" s="256"/>
      <c r="L447" s="256"/>
      <c r="M447" s="256"/>
      <c r="N447" s="256"/>
      <c r="O447" s="257"/>
      <c r="P447" s="8"/>
      <c r="Q447" s="16"/>
      <c r="R447" s="16"/>
      <c r="S447" s="16"/>
      <c r="T447" s="16"/>
      <c r="U447" s="16"/>
      <c r="V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row>
    <row r="448" spans="2:228" s="9" customFormat="1" ht="60" x14ac:dyDescent="0.25">
      <c r="B448" s="309"/>
      <c r="C448" s="323"/>
      <c r="D448" s="280"/>
      <c r="E448" s="276"/>
      <c r="F448" s="113" t="s">
        <v>1404</v>
      </c>
      <c r="G448" s="112" t="s">
        <v>69</v>
      </c>
      <c r="H448" s="127" t="s">
        <v>1525</v>
      </c>
      <c r="I448" s="256"/>
      <c r="J448" s="256"/>
      <c r="K448" s="256"/>
      <c r="L448" s="256"/>
      <c r="M448" s="256"/>
      <c r="N448" s="256"/>
      <c r="O448" s="257"/>
      <c r="P448" s="8"/>
      <c r="Q448" s="16"/>
      <c r="R448" s="16"/>
      <c r="S448" s="16"/>
      <c r="T448" s="16"/>
      <c r="U448" s="16"/>
      <c r="V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row>
    <row r="449" spans="2:228" s="9" customFormat="1" ht="60.75" customHeight="1" x14ac:dyDescent="0.25">
      <c r="B449" s="309"/>
      <c r="C449" s="323"/>
      <c r="D449" s="280"/>
      <c r="E449" s="276"/>
      <c r="F449" s="113" t="s">
        <v>694</v>
      </c>
      <c r="G449" s="112" t="s">
        <v>69</v>
      </c>
      <c r="H449" s="74" t="s">
        <v>695</v>
      </c>
      <c r="I449" s="256"/>
      <c r="J449" s="256"/>
      <c r="K449" s="256"/>
      <c r="L449" s="256"/>
      <c r="M449" s="256"/>
      <c r="N449" s="256"/>
      <c r="O449" s="257"/>
      <c r="P449" s="8"/>
      <c r="Q449" s="16"/>
      <c r="R449" s="16"/>
      <c r="S449" s="16"/>
      <c r="T449" s="16"/>
      <c r="U449" s="16"/>
      <c r="V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row>
    <row r="450" spans="2:228" s="9" customFormat="1" ht="45" x14ac:dyDescent="0.25">
      <c r="B450" s="309"/>
      <c r="C450" s="323"/>
      <c r="D450" s="280"/>
      <c r="E450" s="276"/>
      <c r="F450" s="113" t="s">
        <v>603</v>
      </c>
      <c r="G450" s="166" t="s">
        <v>69</v>
      </c>
      <c r="H450" s="74" t="s">
        <v>373</v>
      </c>
      <c r="I450" s="256"/>
      <c r="J450" s="256"/>
      <c r="K450" s="256"/>
      <c r="L450" s="256"/>
      <c r="M450" s="256"/>
      <c r="N450" s="256"/>
      <c r="O450" s="257"/>
      <c r="P450" s="8"/>
      <c r="Q450" s="16"/>
      <c r="R450" s="16"/>
      <c r="S450" s="16"/>
      <c r="T450" s="16"/>
      <c r="U450" s="16"/>
      <c r="V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row>
    <row r="451" spans="2:228" s="9" customFormat="1" ht="60" customHeight="1" x14ac:dyDescent="0.25">
      <c r="B451" s="309"/>
      <c r="C451" s="323"/>
      <c r="D451" s="280" t="s">
        <v>190</v>
      </c>
      <c r="E451" s="276" t="s">
        <v>990</v>
      </c>
      <c r="F451" s="103" t="s">
        <v>739</v>
      </c>
      <c r="G451" s="104" t="s">
        <v>69</v>
      </c>
      <c r="H451" s="112" t="s">
        <v>783</v>
      </c>
      <c r="I451" s="256">
        <v>290865959.76999998</v>
      </c>
      <c r="J451" s="256">
        <v>170548531.59</v>
      </c>
      <c r="K451" s="256">
        <v>329712059.07999998</v>
      </c>
      <c r="L451" s="256">
        <v>25830424.350000001</v>
      </c>
      <c r="M451" s="256">
        <v>65730806.270000003</v>
      </c>
      <c r="N451" s="256">
        <v>0</v>
      </c>
      <c r="O451" s="257" t="s">
        <v>1592</v>
      </c>
      <c r="P451" s="8"/>
      <c r="Q451" s="16"/>
      <c r="R451" s="16"/>
      <c r="S451" s="16"/>
      <c r="T451" s="16"/>
      <c r="U451" s="16"/>
      <c r="V451" s="16"/>
      <c r="W451" s="33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row>
    <row r="452" spans="2:228" s="9" customFormat="1" ht="64.150000000000006" customHeight="1" x14ac:dyDescent="0.25">
      <c r="B452" s="309"/>
      <c r="C452" s="323"/>
      <c r="D452" s="280"/>
      <c r="E452" s="361"/>
      <c r="F452" s="113" t="s">
        <v>985</v>
      </c>
      <c r="G452" s="110" t="s">
        <v>23</v>
      </c>
      <c r="H452" s="127" t="s">
        <v>1288</v>
      </c>
      <c r="I452" s="256"/>
      <c r="J452" s="256"/>
      <c r="K452" s="256"/>
      <c r="L452" s="256"/>
      <c r="M452" s="256"/>
      <c r="N452" s="256"/>
      <c r="O452" s="257"/>
      <c r="P452" s="8"/>
      <c r="Q452" s="20"/>
      <c r="R452" s="20"/>
      <c r="S452" s="20"/>
      <c r="T452" s="20"/>
      <c r="U452" s="20"/>
      <c r="V452" s="20"/>
      <c r="W452" s="33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row>
    <row r="453" spans="2:228" s="9" customFormat="1" ht="67.150000000000006" customHeight="1" x14ac:dyDescent="0.25">
      <c r="B453" s="309"/>
      <c r="C453" s="323"/>
      <c r="D453" s="280"/>
      <c r="E453" s="361"/>
      <c r="F453" s="42" t="s">
        <v>1290</v>
      </c>
      <c r="G453" s="104" t="s">
        <v>69</v>
      </c>
      <c r="H453" s="127" t="s">
        <v>1526</v>
      </c>
      <c r="I453" s="256"/>
      <c r="J453" s="256"/>
      <c r="K453" s="256"/>
      <c r="L453" s="256"/>
      <c r="M453" s="256"/>
      <c r="N453" s="256"/>
      <c r="O453" s="257"/>
      <c r="P453" s="8"/>
      <c r="Q453" s="20"/>
      <c r="R453" s="20"/>
      <c r="S453" s="20"/>
      <c r="T453" s="20"/>
      <c r="U453" s="20"/>
      <c r="V453" s="20"/>
      <c r="W453" s="33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row>
    <row r="454" spans="2:228" s="9" customFormat="1" ht="61.15" customHeight="1" x14ac:dyDescent="0.25">
      <c r="B454" s="309"/>
      <c r="C454" s="323"/>
      <c r="D454" s="280"/>
      <c r="E454" s="361"/>
      <c r="F454" s="42" t="s">
        <v>1289</v>
      </c>
      <c r="G454" s="159" t="s">
        <v>69</v>
      </c>
      <c r="H454" s="162" t="s">
        <v>1286</v>
      </c>
      <c r="I454" s="256"/>
      <c r="J454" s="256"/>
      <c r="K454" s="256"/>
      <c r="L454" s="256"/>
      <c r="M454" s="256"/>
      <c r="N454" s="256"/>
      <c r="O454" s="257"/>
      <c r="P454" s="8"/>
      <c r="Q454" s="20"/>
      <c r="R454" s="20"/>
      <c r="S454" s="20"/>
      <c r="T454" s="20"/>
      <c r="U454" s="20"/>
      <c r="V454" s="20"/>
      <c r="W454" s="33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row>
    <row r="455" spans="2:228" s="9" customFormat="1" ht="64.150000000000006" customHeight="1" x14ac:dyDescent="0.25">
      <c r="B455" s="309"/>
      <c r="C455" s="323"/>
      <c r="D455" s="280"/>
      <c r="E455" s="361"/>
      <c r="F455" s="154" t="s">
        <v>715</v>
      </c>
      <c r="G455" s="160" t="s">
        <v>69</v>
      </c>
      <c r="H455" s="162" t="s">
        <v>1588</v>
      </c>
      <c r="I455" s="256"/>
      <c r="J455" s="256"/>
      <c r="K455" s="256"/>
      <c r="L455" s="256"/>
      <c r="M455" s="256"/>
      <c r="N455" s="256"/>
      <c r="O455" s="257"/>
      <c r="P455" s="8"/>
      <c r="Q455" s="16"/>
      <c r="R455" s="16"/>
      <c r="S455" s="16"/>
      <c r="T455" s="16"/>
      <c r="U455" s="16"/>
      <c r="V455" s="16"/>
      <c r="W455" s="33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row>
    <row r="456" spans="2:228" s="9" customFormat="1" ht="35.450000000000003" customHeight="1" x14ac:dyDescent="0.25">
      <c r="B456" s="309"/>
      <c r="C456" s="323"/>
      <c r="D456" s="280"/>
      <c r="E456" s="361"/>
      <c r="F456" s="158" t="s">
        <v>958</v>
      </c>
      <c r="G456" s="159" t="s">
        <v>69</v>
      </c>
      <c r="H456" s="164" t="s">
        <v>1009</v>
      </c>
      <c r="I456" s="256"/>
      <c r="J456" s="256"/>
      <c r="K456" s="256"/>
      <c r="L456" s="256"/>
      <c r="M456" s="256"/>
      <c r="N456" s="256"/>
      <c r="O456" s="257"/>
      <c r="P456" s="8"/>
      <c r="Q456" s="20"/>
      <c r="R456" s="20"/>
      <c r="S456" s="20"/>
      <c r="T456" s="20"/>
      <c r="U456" s="20"/>
      <c r="V456" s="20"/>
      <c r="W456" s="33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row>
    <row r="457" spans="2:228" s="9" customFormat="1" ht="54" customHeight="1" x14ac:dyDescent="0.25">
      <c r="B457" s="309"/>
      <c r="C457" s="323"/>
      <c r="D457" s="280"/>
      <c r="E457" s="361"/>
      <c r="F457" s="158" t="s">
        <v>1323</v>
      </c>
      <c r="G457" s="159" t="s">
        <v>69</v>
      </c>
      <c r="H457" s="159" t="s">
        <v>880</v>
      </c>
      <c r="I457" s="256"/>
      <c r="J457" s="256"/>
      <c r="K457" s="256"/>
      <c r="L457" s="256"/>
      <c r="M457" s="256"/>
      <c r="N457" s="256"/>
      <c r="O457" s="257"/>
      <c r="P457" s="8"/>
      <c r="Q457" s="20"/>
      <c r="R457" s="20"/>
      <c r="S457" s="20"/>
      <c r="T457" s="20"/>
      <c r="U457" s="20"/>
      <c r="V457" s="20"/>
      <c r="W457" s="33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row>
    <row r="458" spans="2:228" s="9" customFormat="1" ht="42.75" customHeight="1" x14ac:dyDescent="0.25">
      <c r="B458" s="309"/>
      <c r="C458" s="323"/>
      <c r="D458" s="280"/>
      <c r="E458" s="361"/>
      <c r="F458" s="154" t="s">
        <v>1084</v>
      </c>
      <c r="G458" s="161" t="s">
        <v>23</v>
      </c>
      <c r="H458" s="159" t="s">
        <v>1288</v>
      </c>
      <c r="I458" s="256"/>
      <c r="J458" s="256"/>
      <c r="K458" s="256"/>
      <c r="L458" s="256"/>
      <c r="M458" s="256"/>
      <c r="N458" s="256"/>
      <c r="O458" s="257"/>
      <c r="P458" s="8"/>
      <c r="Q458" s="20"/>
      <c r="R458" s="20"/>
      <c r="S458" s="20"/>
      <c r="T458" s="20"/>
      <c r="U458" s="20"/>
      <c r="V458" s="20"/>
      <c r="W458" s="33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row>
    <row r="459" spans="2:228" s="9" customFormat="1" ht="34.5" customHeight="1" x14ac:dyDescent="0.25">
      <c r="B459" s="309"/>
      <c r="C459" s="323"/>
      <c r="D459" s="280"/>
      <c r="E459" s="361"/>
      <c r="F459" s="42" t="s">
        <v>1307</v>
      </c>
      <c r="G459" s="159" t="s">
        <v>69</v>
      </c>
      <c r="H459" s="162" t="s">
        <v>1286</v>
      </c>
      <c r="I459" s="256"/>
      <c r="J459" s="256"/>
      <c r="K459" s="256"/>
      <c r="L459" s="256"/>
      <c r="M459" s="256"/>
      <c r="N459" s="256"/>
      <c r="O459" s="257"/>
      <c r="P459" s="8"/>
      <c r="Q459" s="20"/>
      <c r="R459" s="20"/>
      <c r="S459" s="20"/>
      <c r="T459" s="20"/>
      <c r="U459" s="20"/>
      <c r="V459" s="20"/>
      <c r="W459" s="33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row>
    <row r="460" spans="2:228" s="9" customFormat="1" ht="42.75" customHeight="1" x14ac:dyDescent="0.25">
      <c r="B460" s="309"/>
      <c r="C460" s="323"/>
      <c r="D460" s="280"/>
      <c r="E460" s="361"/>
      <c r="F460" s="113" t="s">
        <v>1682</v>
      </c>
      <c r="G460" s="112" t="s">
        <v>69</v>
      </c>
      <c r="H460" s="127" t="s">
        <v>1529</v>
      </c>
      <c r="I460" s="256"/>
      <c r="J460" s="256"/>
      <c r="K460" s="256"/>
      <c r="L460" s="256"/>
      <c r="M460" s="256"/>
      <c r="N460" s="256"/>
      <c r="O460" s="257"/>
      <c r="P460" s="8"/>
      <c r="Q460" s="20"/>
      <c r="R460" s="20"/>
      <c r="S460" s="20"/>
      <c r="T460" s="20"/>
      <c r="U460" s="20"/>
      <c r="V460" s="20"/>
      <c r="W460" s="33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row>
    <row r="461" spans="2:228" s="9" customFormat="1" ht="48" customHeight="1" x14ac:dyDescent="0.25">
      <c r="B461" s="309"/>
      <c r="C461" s="323"/>
      <c r="D461" s="280"/>
      <c r="E461" s="361"/>
      <c r="F461" s="113" t="s">
        <v>1328</v>
      </c>
      <c r="G461" s="112" t="s">
        <v>69</v>
      </c>
      <c r="H461" s="127" t="s">
        <v>1569</v>
      </c>
      <c r="I461" s="256"/>
      <c r="J461" s="256"/>
      <c r="K461" s="256"/>
      <c r="L461" s="256"/>
      <c r="M461" s="256"/>
      <c r="N461" s="256"/>
      <c r="O461" s="257"/>
      <c r="P461" s="8"/>
      <c r="Q461" s="16"/>
      <c r="R461" s="16"/>
      <c r="S461" s="16"/>
      <c r="T461" s="16"/>
      <c r="U461" s="16"/>
      <c r="V461" s="16"/>
      <c r="W461" s="33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row>
    <row r="462" spans="2:228" s="9" customFormat="1" ht="46.9" customHeight="1" x14ac:dyDescent="0.25">
      <c r="B462" s="309"/>
      <c r="C462" s="323"/>
      <c r="D462" s="280"/>
      <c r="E462" s="361"/>
      <c r="F462" s="154" t="s">
        <v>993</v>
      </c>
      <c r="G462" s="161" t="s">
        <v>23</v>
      </c>
      <c r="H462" s="162" t="s">
        <v>992</v>
      </c>
      <c r="I462" s="256"/>
      <c r="J462" s="256"/>
      <c r="K462" s="256"/>
      <c r="L462" s="256"/>
      <c r="M462" s="256"/>
      <c r="N462" s="256"/>
      <c r="O462" s="257"/>
      <c r="P462" s="8"/>
      <c r="Q462" s="20"/>
      <c r="R462" s="20"/>
      <c r="S462" s="20"/>
      <c r="T462" s="20"/>
      <c r="U462" s="20"/>
      <c r="V462" s="20"/>
      <c r="W462" s="33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row>
    <row r="463" spans="2:228" s="9" customFormat="1" ht="53.45" customHeight="1" x14ac:dyDescent="0.25">
      <c r="B463" s="309"/>
      <c r="C463" s="323"/>
      <c r="D463" s="280"/>
      <c r="E463" s="361"/>
      <c r="F463" s="163" t="s">
        <v>1326</v>
      </c>
      <c r="G463" s="157" t="s">
        <v>69</v>
      </c>
      <c r="H463" s="157" t="s">
        <v>1538</v>
      </c>
      <c r="I463" s="256"/>
      <c r="J463" s="256"/>
      <c r="K463" s="256"/>
      <c r="L463" s="256"/>
      <c r="M463" s="256"/>
      <c r="N463" s="256"/>
      <c r="O463" s="257"/>
      <c r="P463" s="8"/>
      <c r="Q463" s="20"/>
      <c r="R463" s="20"/>
      <c r="S463" s="20"/>
      <c r="T463" s="20"/>
      <c r="U463" s="20"/>
      <c r="V463" s="20"/>
      <c r="W463" s="33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row>
    <row r="464" spans="2:228" s="9" customFormat="1" ht="48.75" customHeight="1" x14ac:dyDescent="0.25">
      <c r="B464" s="309"/>
      <c r="C464" s="323"/>
      <c r="D464" s="280"/>
      <c r="E464" s="361"/>
      <c r="F464" s="154" t="s">
        <v>991</v>
      </c>
      <c r="G464" s="160" t="s">
        <v>69</v>
      </c>
      <c r="H464" s="162" t="s">
        <v>992</v>
      </c>
      <c r="I464" s="256"/>
      <c r="J464" s="256"/>
      <c r="K464" s="256"/>
      <c r="L464" s="256"/>
      <c r="M464" s="256"/>
      <c r="N464" s="256"/>
      <c r="O464" s="257"/>
      <c r="P464" s="8"/>
      <c r="Q464" s="20"/>
      <c r="R464" s="20"/>
      <c r="S464" s="20"/>
      <c r="T464" s="20"/>
      <c r="U464" s="20"/>
      <c r="V464" s="20"/>
      <c r="W464" s="72"/>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row>
    <row r="465" spans="2:228" s="9" customFormat="1" ht="108" customHeight="1" x14ac:dyDescent="0.25">
      <c r="B465" s="309"/>
      <c r="C465" s="323"/>
      <c r="D465" s="280"/>
      <c r="E465" s="361"/>
      <c r="F465" s="113" t="s">
        <v>1631</v>
      </c>
      <c r="G465" s="112" t="s">
        <v>69</v>
      </c>
      <c r="H465" s="127" t="s">
        <v>1327</v>
      </c>
      <c r="I465" s="256"/>
      <c r="J465" s="256"/>
      <c r="K465" s="256"/>
      <c r="L465" s="256"/>
      <c r="M465" s="256"/>
      <c r="N465" s="256"/>
      <c r="O465" s="257"/>
      <c r="P465" s="8"/>
      <c r="Q465" s="20"/>
      <c r="R465" s="20"/>
      <c r="S465" s="20"/>
      <c r="T465" s="20"/>
      <c r="U465" s="20"/>
      <c r="V465" s="20"/>
      <c r="W465" s="72"/>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row>
    <row r="466" spans="2:228" s="9" customFormat="1" ht="105" customHeight="1" x14ac:dyDescent="0.25">
      <c r="B466" s="309"/>
      <c r="C466" s="323"/>
      <c r="D466" s="280"/>
      <c r="E466" s="361"/>
      <c r="F466" s="113" t="s">
        <v>1630</v>
      </c>
      <c r="G466" s="112" t="s">
        <v>69</v>
      </c>
      <c r="H466" s="127" t="s">
        <v>1325</v>
      </c>
      <c r="I466" s="256"/>
      <c r="J466" s="256"/>
      <c r="K466" s="256"/>
      <c r="L466" s="256"/>
      <c r="M466" s="256"/>
      <c r="N466" s="256"/>
      <c r="O466" s="257"/>
      <c r="P466" s="8"/>
      <c r="Q466" s="20"/>
      <c r="R466" s="20"/>
      <c r="S466" s="20"/>
      <c r="T466" s="20"/>
      <c r="U466" s="20"/>
      <c r="V466" s="20"/>
      <c r="W466" s="72"/>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row>
    <row r="467" spans="2:228" s="9" customFormat="1" ht="110.25" customHeight="1" x14ac:dyDescent="0.25">
      <c r="B467" s="309"/>
      <c r="C467" s="323"/>
      <c r="D467" s="280"/>
      <c r="E467" s="361"/>
      <c r="F467" s="113" t="s">
        <v>1629</v>
      </c>
      <c r="G467" s="112" t="s">
        <v>69</v>
      </c>
      <c r="H467" s="127" t="s">
        <v>1324</v>
      </c>
      <c r="I467" s="256"/>
      <c r="J467" s="256"/>
      <c r="K467" s="256"/>
      <c r="L467" s="256"/>
      <c r="M467" s="256"/>
      <c r="N467" s="256"/>
      <c r="O467" s="257"/>
      <c r="P467" s="8"/>
      <c r="Q467" s="20"/>
      <c r="R467" s="20"/>
      <c r="S467" s="20"/>
      <c r="T467" s="20"/>
      <c r="U467" s="20"/>
      <c r="V467" s="20"/>
      <c r="W467" s="72"/>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row>
    <row r="468" spans="2:228" s="9" customFormat="1" ht="75" customHeight="1" x14ac:dyDescent="0.25">
      <c r="B468" s="309"/>
      <c r="C468" s="323"/>
      <c r="D468" s="280"/>
      <c r="E468" s="361"/>
      <c r="F468" s="113" t="s">
        <v>1627</v>
      </c>
      <c r="G468" s="112" t="s">
        <v>69</v>
      </c>
      <c r="H468" s="127" t="s">
        <v>1330</v>
      </c>
      <c r="I468" s="256"/>
      <c r="J468" s="256"/>
      <c r="K468" s="256"/>
      <c r="L468" s="256"/>
      <c r="M468" s="256"/>
      <c r="N468" s="256"/>
      <c r="O468" s="257"/>
      <c r="P468" s="8"/>
      <c r="Q468" s="20"/>
      <c r="R468" s="20"/>
      <c r="S468" s="20"/>
      <c r="T468" s="20"/>
      <c r="U468" s="20"/>
      <c r="V468" s="20"/>
      <c r="W468" s="72"/>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row>
    <row r="469" spans="2:228" s="9" customFormat="1" ht="109.5" customHeight="1" x14ac:dyDescent="0.25">
      <c r="B469" s="309"/>
      <c r="C469" s="323"/>
      <c r="D469" s="280"/>
      <c r="E469" s="361"/>
      <c r="F469" s="113" t="s">
        <v>1628</v>
      </c>
      <c r="G469" s="112" t="s">
        <v>69</v>
      </c>
      <c r="H469" s="127" t="s">
        <v>1329</v>
      </c>
      <c r="I469" s="256"/>
      <c r="J469" s="256"/>
      <c r="K469" s="256"/>
      <c r="L469" s="256"/>
      <c r="M469" s="256"/>
      <c r="N469" s="256"/>
      <c r="O469" s="257"/>
      <c r="P469" s="8"/>
      <c r="Q469" s="20"/>
      <c r="R469" s="20"/>
      <c r="S469" s="20"/>
      <c r="T469" s="20"/>
      <c r="U469" s="20"/>
      <c r="V469" s="20"/>
      <c r="W469" s="72"/>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row>
    <row r="470" spans="2:228" s="8" customFormat="1" ht="49.5" customHeight="1" x14ac:dyDescent="0.25">
      <c r="B470" s="309"/>
      <c r="C470" s="323"/>
      <c r="D470" s="360" t="s">
        <v>448</v>
      </c>
      <c r="E470" s="334">
        <v>113</v>
      </c>
      <c r="F470" s="113" t="s">
        <v>118</v>
      </c>
      <c r="G470" s="112" t="s">
        <v>69</v>
      </c>
      <c r="H470" s="112" t="s">
        <v>375</v>
      </c>
      <c r="I470" s="256">
        <v>112400</v>
      </c>
      <c r="J470" s="256">
        <v>34000</v>
      </c>
      <c r="K470" s="256">
        <v>0</v>
      </c>
      <c r="L470" s="256">
        <v>0</v>
      </c>
      <c r="M470" s="256">
        <v>0</v>
      </c>
      <c r="N470" s="256">
        <v>0</v>
      </c>
      <c r="O470" s="254" t="s">
        <v>1067</v>
      </c>
      <c r="Q470" s="20"/>
      <c r="R470" s="20"/>
      <c r="S470" s="20"/>
      <c r="T470" s="20"/>
      <c r="U470" s="20"/>
      <c r="V470" s="20"/>
    </row>
    <row r="471" spans="2:228" s="8" customFormat="1" ht="53.25" customHeight="1" x14ac:dyDescent="0.25">
      <c r="B471" s="309"/>
      <c r="C471" s="323"/>
      <c r="D471" s="360"/>
      <c r="E471" s="334"/>
      <c r="F471" s="113" t="s">
        <v>690</v>
      </c>
      <c r="G471" s="112" t="s">
        <v>23</v>
      </c>
      <c r="H471" s="112" t="s">
        <v>1009</v>
      </c>
      <c r="I471" s="256"/>
      <c r="J471" s="256"/>
      <c r="K471" s="256"/>
      <c r="L471" s="256"/>
      <c r="M471" s="256"/>
      <c r="N471" s="256"/>
      <c r="O471" s="254"/>
      <c r="Q471" s="16"/>
      <c r="R471" s="16"/>
      <c r="S471" s="16"/>
      <c r="T471" s="16"/>
      <c r="U471" s="16"/>
      <c r="V471" s="16"/>
    </row>
    <row r="472" spans="2:228" s="9" customFormat="1" ht="87" customHeight="1" x14ac:dyDescent="0.25">
      <c r="B472" s="309" t="s">
        <v>152</v>
      </c>
      <c r="C472" s="323" t="s">
        <v>1194</v>
      </c>
      <c r="D472" s="280" t="s">
        <v>191</v>
      </c>
      <c r="E472" s="276" t="s">
        <v>61</v>
      </c>
      <c r="F472" s="103" t="s">
        <v>140</v>
      </c>
      <c r="G472" s="104" t="s">
        <v>327</v>
      </c>
      <c r="H472" s="104" t="s">
        <v>326</v>
      </c>
      <c r="I472" s="256">
        <v>2532500</v>
      </c>
      <c r="J472" s="256">
        <v>2497394.08</v>
      </c>
      <c r="K472" s="256">
        <v>2840000</v>
      </c>
      <c r="L472" s="256">
        <v>3182500</v>
      </c>
      <c r="M472" s="256">
        <v>3182500</v>
      </c>
      <c r="N472" s="256">
        <v>0</v>
      </c>
      <c r="O472" s="257" t="s">
        <v>782</v>
      </c>
      <c r="P472" s="8"/>
      <c r="Q472" s="16"/>
      <c r="R472" s="16"/>
      <c r="S472" s="16"/>
      <c r="T472" s="35"/>
      <c r="U472" s="16"/>
      <c r="V472" s="16"/>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row>
    <row r="473" spans="2:228" s="9" customFormat="1" ht="117" customHeight="1" x14ac:dyDescent="0.25">
      <c r="B473" s="309"/>
      <c r="C473" s="323"/>
      <c r="D473" s="280"/>
      <c r="E473" s="276"/>
      <c r="F473" s="103" t="s">
        <v>1596</v>
      </c>
      <c r="G473" s="110" t="s">
        <v>69</v>
      </c>
      <c r="H473" s="104" t="s">
        <v>880</v>
      </c>
      <c r="I473" s="256"/>
      <c r="J473" s="256"/>
      <c r="K473" s="256"/>
      <c r="L473" s="256"/>
      <c r="M473" s="256"/>
      <c r="N473" s="256"/>
      <c r="O473" s="257"/>
      <c r="P473" s="8"/>
      <c r="Q473" s="16"/>
      <c r="R473" s="16"/>
      <c r="S473" s="16"/>
      <c r="T473" s="35"/>
      <c r="U473" s="16"/>
      <c r="V473" s="16"/>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row>
    <row r="474" spans="2:228" s="9" customFormat="1" ht="133.9" customHeight="1" x14ac:dyDescent="0.25">
      <c r="B474" s="309"/>
      <c r="C474" s="323"/>
      <c r="D474" s="280"/>
      <c r="E474" s="276"/>
      <c r="F474" s="103" t="s">
        <v>1597</v>
      </c>
      <c r="G474" s="110" t="s">
        <v>69</v>
      </c>
      <c r="H474" s="116" t="s">
        <v>783</v>
      </c>
      <c r="I474" s="256"/>
      <c r="J474" s="256"/>
      <c r="K474" s="256"/>
      <c r="L474" s="256"/>
      <c r="M474" s="256"/>
      <c r="N474" s="256"/>
      <c r="O474" s="257"/>
      <c r="P474" s="8"/>
      <c r="Q474" s="20"/>
      <c r="R474" s="20"/>
      <c r="S474" s="20"/>
      <c r="T474" s="20"/>
      <c r="U474" s="20"/>
      <c r="V474" s="20"/>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row>
    <row r="475" spans="2:228" s="9" customFormat="1" ht="133.5" customHeight="1" x14ac:dyDescent="0.25">
      <c r="B475" s="309"/>
      <c r="C475" s="323"/>
      <c r="D475" s="280"/>
      <c r="E475" s="276"/>
      <c r="F475" s="103" t="s">
        <v>784</v>
      </c>
      <c r="G475" s="110" t="s">
        <v>69</v>
      </c>
      <c r="H475" s="126" t="s">
        <v>785</v>
      </c>
      <c r="I475" s="256"/>
      <c r="J475" s="256"/>
      <c r="K475" s="256"/>
      <c r="L475" s="256"/>
      <c r="M475" s="256"/>
      <c r="N475" s="256"/>
      <c r="O475" s="257"/>
      <c r="P475" s="8"/>
      <c r="Q475" s="20"/>
      <c r="R475" s="20"/>
      <c r="S475" s="20"/>
      <c r="T475" s="20"/>
      <c r="U475" s="20"/>
      <c r="V475" s="20"/>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row>
    <row r="476" spans="2:228" s="9" customFormat="1" ht="147.75" customHeight="1" x14ac:dyDescent="0.25">
      <c r="B476" s="309"/>
      <c r="C476" s="323"/>
      <c r="D476" s="280"/>
      <c r="E476" s="276"/>
      <c r="F476" s="49" t="s">
        <v>1195</v>
      </c>
      <c r="G476" s="52" t="s">
        <v>69</v>
      </c>
      <c r="H476" s="112" t="s">
        <v>1196</v>
      </c>
      <c r="I476" s="256"/>
      <c r="J476" s="256"/>
      <c r="K476" s="256"/>
      <c r="L476" s="256"/>
      <c r="M476" s="256"/>
      <c r="N476" s="256"/>
      <c r="O476" s="257"/>
      <c r="P476" s="8"/>
      <c r="Q476" s="20"/>
      <c r="R476" s="20"/>
      <c r="S476" s="20"/>
      <c r="T476" s="20"/>
      <c r="U476" s="20"/>
      <c r="V476" s="20"/>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row>
    <row r="477" spans="2:228" s="9" customFormat="1" ht="149.25" customHeight="1" x14ac:dyDescent="0.25">
      <c r="B477" s="309"/>
      <c r="C477" s="323"/>
      <c r="D477" s="280"/>
      <c r="E477" s="276"/>
      <c r="F477" s="103" t="s">
        <v>791</v>
      </c>
      <c r="G477" s="110" t="s">
        <v>69</v>
      </c>
      <c r="H477" s="126" t="s">
        <v>1197</v>
      </c>
      <c r="I477" s="256"/>
      <c r="J477" s="256"/>
      <c r="K477" s="256"/>
      <c r="L477" s="256"/>
      <c r="M477" s="256"/>
      <c r="N477" s="256"/>
      <c r="O477" s="257"/>
      <c r="P477" s="8"/>
      <c r="Q477" s="16"/>
      <c r="R477" s="16"/>
      <c r="S477" s="16"/>
      <c r="T477" s="16"/>
      <c r="U477" s="16"/>
      <c r="V477" s="16"/>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row>
    <row r="478" spans="2:228" s="9" customFormat="1" ht="154.15" customHeight="1" x14ac:dyDescent="0.25">
      <c r="B478" s="309"/>
      <c r="C478" s="323"/>
      <c r="D478" s="280"/>
      <c r="E478" s="276"/>
      <c r="F478" s="103" t="s">
        <v>789</v>
      </c>
      <c r="G478" s="110" t="s">
        <v>69</v>
      </c>
      <c r="H478" s="126" t="s">
        <v>790</v>
      </c>
      <c r="I478" s="256"/>
      <c r="J478" s="256"/>
      <c r="K478" s="256"/>
      <c r="L478" s="256"/>
      <c r="M478" s="256"/>
      <c r="N478" s="256"/>
      <c r="O478" s="257"/>
      <c r="P478" s="8"/>
      <c r="Q478" s="20"/>
      <c r="R478" s="20"/>
      <c r="S478" s="20"/>
      <c r="T478" s="20"/>
      <c r="U478" s="20"/>
      <c r="V478" s="20"/>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row>
    <row r="479" spans="2:228" s="9" customFormat="1" ht="127.5" customHeight="1" x14ac:dyDescent="0.25">
      <c r="B479" s="309"/>
      <c r="C479" s="323"/>
      <c r="D479" s="280"/>
      <c r="E479" s="276"/>
      <c r="F479" s="51" t="s">
        <v>788</v>
      </c>
      <c r="G479" s="110" t="s">
        <v>69</v>
      </c>
      <c r="H479" s="110" t="s">
        <v>787</v>
      </c>
      <c r="I479" s="256"/>
      <c r="J479" s="256"/>
      <c r="K479" s="256"/>
      <c r="L479" s="256"/>
      <c r="M479" s="256"/>
      <c r="N479" s="256"/>
      <c r="O479" s="257"/>
      <c r="P479" s="8"/>
      <c r="Q479" s="20"/>
      <c r="R479" s="20"/>
      <c r="S479" s="20"/>
      <c r="T479" s="20"/>
      <c r="U479" s="20"/>
      <c r="V479" s="20"/>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row>
    <row r="480" spans="2:228" s="9" customFormat="1" ht="33.75" customHeight="1" x14ac:dyDescent="0.25">
      <c r="B480" s="309" t="s">
        <v>38</v>
      </c>
      <c r="C480" s="323" t="s">
        <v>536</v>
      </c>
      <c r="D480" s="280" t="s">
        <v>192</v>
      </c>
      <c r="E480" s="276" t="s">
        <v>994</v>
      </c>
      <c r="F480" s="103" t="s">
        <v>141</v>
      </c>
      <c r="G480" s="104" t="s">
        <v>356</v>
      </c>
      <c r="H480" s="104" t="s">
        <v>357</v>
      </c>
      <c r="I480" s="256">
        <v>1179800</v>
      </c>
      <c r="J480" s="256">
        <v>981652.6</v>
      </c>
      <c r="K480" s="256">
        <v>496400</v>
      </c>
      <c r="L480" s="256">
        <v>92400</v>
      </c>
      <c r="M480" s="256">
        <v>92400</v>
      </c>
      <c r="N480" s="256">
        <v>92400</v>
      </c>
      <c r="O480" s="257" t="s">
        <v>243</v>
      </c>
      <c r="P480" s="8"/>
      <c r="Q480" s="20"/>
      <c r="R480" s="20"/>
      <c r="S480" s="20"/>
      <c r="T480" s="20"/>
      <c r="U480" s="20"/>
      <c r="V480" s="20"/>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row>
    <row r="481" spans="2:228" s="9" customFormat="1" ht="30" x14ac:dyDescent="0.25">
      <c r="B481" s="309"/>
      <c r="C481" s="323"/>
      <c r="D481" s="280"/>
      <c r="E481" s="276"/>
      <c r="F481" s="103" t="s">
        <v>1068</v>
      </c>
      <c r="G481" s="104" t="s">
        <v>69</v>
      </c>
      <c r="H481" s="104" t="s">
        <v>740</v>
      </c>
      <c r="I481" s="256"/>
      <c r="J481" s="256"/>
      <c r="K481" s="256"/>
      <c r="L481" s="256"/>
      <c r="M481" s="256"/>
      <c r="N481" s="256"/>
      <c r="O481" s="257"/>
      <c r="P481" s="8"/>
      <c r="Q481" s="20"/>
      <c r="R481" s="20"/>
      <c r="S481" s="20"/>
      <c r="T481" s="20"/>
      <c r="U481" s="20"/>
      <c r="V481" s="20"/>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row>
    <row r="482" spans="2:228" s="9" customFormat="1" ht="55.5" customHeight="1" x14ac:dyDescent="0.25">
      <c r="B482" s="309"/>
      <c r="C482" s="323"/>
      <c r="D482" s="280"/>
      <c r="E482" s="276"/>
      <c r="F482" s="103" t="s">
        <v>995</v>
      </c>
      <c r="G482" s="104" t="s">
        <v>69</v>
      </c>
      <c r="H482" s="104" t="s">
        <v>422</v>
      </c>
      <c r="I482" s="256"/>
      <c r="J482" s="256"/>
      <c r="K482" s="256"/>
      <c r="L482" s="256"/>
      <c r="M482" s="256"/>
      <c r="N482" s="256"/>
      <c r="O482" s="257"/>
      <c r="P482" s="8"/>
      <c r="Q482" s="16"/>
      <c r="R482" s="16"/>
      <c r="S482" s="16"/>
      <c r="T482" s="16"/>
      <c r="U482" s="16"/>
      <c r="V482" s="16"/>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row>
    <row r="483" spans="2:228" s="9" customFormat="1" ht="69" customHeight="1" x14ac:dyDescent="0.25">
      <c r="B483" s="309"/>
      <c r="C483" s="323"/>
      <c r="D483" s="280"/>
      <c r="E483" s="276"/>
      <c r="F483" s="103" t="s">
        <v>244</v>
      </c>
      <c r="G483" s="104" t="s">
        <v>17</v>
      </c>
      <c r="H483" s="104" t="s">
        <v>716</v>
      </c>
      <c r="I483" s="256"/>
      <c r="J483" s="256"/>
      <c r="K483" s="256"/>
      <c r="L483" s="256"/>
      <c r="M483" s="256"/>
      <c r="N483" s="256"/>
      <c r="O483" s="257"/>
      <c r="P483" s="8"/>
      <c r="Q483" s="20"/>
      <c r="R483" s="20"/>
      <c r="S483" s="20"/>
      <c r="T483" s="20"/>
      <c r="U483" s="20"/>
      <c r="V483" s="20"/>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row>
    <row r="484" spans="2:228" s="9" customFormat="1" ht="46.15" customHeight="1" x14ac:dyDescent="0.25">
      <c r="B484" s="309"/>
      <c r="C484" s="323"/>
      <c r="D484" s="280"/>
      <c r="E484" s="276"/>
      <c r="F484" s="103" t="s">
        <v>1275</v>
      </c>
      <c r="G484" s="104" t="s">
        <v>17</v>
      </c>
      <c r="H484" s="126" t="s">
        <v>1331</v>
      </c>
      <c r="I484" s="256"/>
      <c r="J484" s="256"/>
      <c r="K484" s="256"/>
      <c r="L484" s="256"/>
      <c r="M484" s="256"/>
      <c r="N484" s="256"/>
      <c r="O484" s="257"/>
      <c r="P484" s="8"/>
      <c r="Q484" s="20"/>
      <c r="R484" s="20"/>
      <c r="S484" s="20"/>
      <c r="T484" s="20"/>
      <c r="U484" s="20"/>
      <c r="V484" s="20"/>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row>
    <row r="485" spans="2:228" s="9" customFormat="1" ht="60" x14ac:dyDescent="0.25">
      <c r="B485" s="309"/>
      <c r="C485" s="323"/>
      <c r="D485" s="280"/>
      <c r="E485" s="276"/>
      <c r="F485" s="103" t="s">
        <v>961</v>
      </c>
      <c r="G485" s="104" t="s">
        <v>17</v>
      </c>
      <c r="H485" s="126" t="s">
        <v>1570</v>
      </c>
      <c r="I485" s="256"/>
      <c r="J485" s="256"/>
      <c r="K485" s="256"/>
      <c r="L485" s="256"/>
      <c r="M485" s="256"/>
      <c r="N485" s="256"/>
      <c r="O485" s="257"/>
      <c r="P485" s="8"/>
      <c r="Q485" s="16"/>
      <c r="R485" s="16"/>
      <c r="S485" s="16"/>
      <c r="T485" s="16"/>
      <c r="U485" s="16"/>
      <c r="V485" s="16"/>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row>
    <row r="486" spans="2:228" s="9" customFormat="1" ht="30" x14ac:dyDescent="0.25">
      <c r="B486" s="309"/>
      <c r="C486" s="323"/>
      <c r="D486" s="280"/>
      <c r="E486" s="276"/>
      <c r="F486" s="103" t="s">
        <v>1332</v>
      </c>
      <c r="G486" s="104" t="s">
        <v>17</v>
      </c>
      <c r="H486" s="126" t="s">
        <v>1571</v>
      </c>
      <c r="I486" s="256"/>
      <c r="J486" s="256"/>
      <c r="K486" s="256"/>
      <c r="L486" s="256"/>
      <c r="M486" s="256"/>
      <c r="N486" s="256"/>
      <c r="O486" s="257"/>
      <c r="P486" s="8"/>
      <c r="Q486" s="20"/>
      <c r="R486" s="20"/>
      <c r="S486" s="20"/>
      <c r="T486" s="20"/>
      <c r="U486" s="20"/>
      <c r="V486" s="20"/>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row>
    <row r="487" spans="2:228" s="9" customFormat="1" ht="33.75" customHeight="1" x14ac:dyDescent="0.25">
      <c r="B487" s="309"/>
      <c r="C487" s="323"/>
      <c r="D487" s="280"/>
      <c r="E487" s="276"/>
      <c r="F487" s="42" t="s">
        <v>997</v>
      </c>
      <c r="G487" s="43" t="s">
        <v>69</v>
      </c>
      <c r="H487" s="127" t="s">
        <v>962</v>
      </c>
      <c r="I487" s="256"/>
      <c r="J487" s="256"/>
      <c r="K487" s="256"/>
      <c r="L487" s="256"/>
      <c r="M487" s="256"/>
      <c r="N487" s="256"/>
      <c r="O487" s="257"/>
      <c r="P487" s="8"/>
      <c r="Q487" s="20"/>
      <c r="R487" s="20"/>
      <c r="S487" s="20"/>
      <c r="T487" s="20"/>
      <c r="U487" s="20"/>
      <c r="V487" s="20"/>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row>
    <row r="488" spans="2:228" s="9" customFormat="1" ht="36.75" customHeight="1" x14ac:dyDescent="0.25">
      <c r="B488" s="309" t="s">
        <v>39</v>
      </c>
      <c r="C488" s="323" t="s">
        <v>105</v>
      </c>
      <c r="D488" s="280" t="s">
        <v>1249</v>
      </c>
      <c r="E488" s="276" t="s">
        <v>1246</v>
      </c>
      <c r="F488" s="103" t="s">
        <v>143</v>
      </c>
      <c r="G488" s="104" t="s">
        <v>358</v>
      </c>
      <c r="H488" s="104" t="s">
        <v>359</v>
      </c>
      <c r="I488" s="256">
        <v>60331770</v>
      </c>
      <c r="J488" s="256">
        <v>58627231.009999998</v>
      </c>
      <c r="K488" s="256">
        <v>76351656.819999993</v>
      </c>
      <c r="L488" s="256">
        <v>67168900</v>
      </c>
      <c r="M488" s="256">
        <v>67168900</v>
      </c>
      <c r="N488" s="256">
        <v>67168900</v>
      </c>
      <c r="O488" s="257" t="s">
        <v>403</v>
      </c>
      <c r="P488" s="8"/>
      <c r="Q488" s="20"/>
      <c r="R488" s="20"/>
      <c r="S488" s="20"/>
      <c r="T488" s="20"/>
      <c r="U488" s="20"/>
      <c r="V488" s="20"/>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row>
    <row r="489" spans="2:228" s="9" customFormat="1" ht="34.5" customHeight="1" x14ac:dyDescent="0.25">
      <c r="B489" s="309"/>
      <c r="C489" s="323"/>
      <c r="D489" s="280"/>
      <c r="E489" s="276"/>
      <c r="F489" s="103" t="s">
        <v>497</v>
      </c>
      <c r="G489" s="112" t="s">
        <v>69</v>
      </c>
      <c r="H489" s="104" t="s">
        <v>839</v>
      </c>
      <c r="I489" s="256"/>
      <c r="J489" s="256"/>
      <c r="K489" s="256"/>
      <c r="L489" s="256"/>
      <c r="M489" s="256"/>
      <c r="N489" s="256"/>
      <c r="O489" s="257"/>
      <c r="P489" s="8"/>
      <c r="Q489" s="20"/>
      <c r="R489" s="20"/>
      <c r="S489" s="20"/>
      <c r="T489" s="20"/>
      <c r="U489" s="20"/>
      <c r="V489" s="20"/>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row>
    <row r="490" spans="2:228" s="9" customFormat="1" ht="53.25" customHeight="1" x14ac:dyDescent="0.25">
      <c r="B490" s="309"/>
      <c r="C490" s="323"/>
      <c r="D490" s="280"/>
      <c r="E490" s="276"/>
      <c r="F490" s="103" t="s">
        <v>841</v>
      </c>
      <c r="G490" s="104" t="s">
        <v>69</v>
      </c>
      <c r="H490" s="104" t="s">
        <v>760</v>
      </c>
      <c r="I490" s="256"/>
      <c r="J490" s="256"/>
      <c r="K490" s="256"/>
      <c r="L490" s="256"/>
      <c r="M490" s="256"/>
      <c r="N490" s="256"/>
      <c r="O490" s="257"/>
      <c r="P490" s="8"/>
      <c r="Q490" s="20"/>
      <c r="R490" s="20"/>
      <c r="S490" s="20"/>
      <c r="T490" s="20"/>
      <c r="U490" s="20"/>
      <c r="V490" s="20"/>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row>
    <row r="491" spans="2:228" s="9" customFormat="1" ht="48.75" customHeight="1" x14ac:dyDescent="0.25">
      <c r="B491" s="309"/>
      <c r="C491" s="323"/>
      <c r="D491" s="280"/>
      <c r="E491" s="276"/>
      <c r="F491" s="103" t="s">
        <v>840</v>
      </c>
      <c r="G491" s="104" t="s">
        <v>69</v>
      </c>
      <c r="H491" s="104" t="s">
        <v>583</v>
      </c>
      <c r="I491" s="256"/>
      <c r="J491" s="256"/>
      <c r="K491" s="256"/>
      <c r="L491" s="256"/>
      <c r="M491" s="256"/>
      <c r="N491" s="256"/>
      <c r="O491" s="257"/>
      <c r="P491" s="8"/>
      <c r="Q491" s="20"/>
      <c r="R491" s="20"/>
      <c r="S491" s="20"/>
      <c r="T491" s="20"/>
      <c r="U491" s="20"/>
      <c r="V491" s="20"/>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row>
    <row r="492" spans="2:228" s="9" customFormat="1" ht="54" customHeight="1" x14ac:dyDescent="0.25">
      <c r="B492" s="309"/>
      <c r="C492" s="323"/>
      <c r="D492" s="280"/>
      <c r="E492" s="276"/>
      <c r="F492" s="158" t="s">
        <v>387</v>
      </c>
      <c r="G492" s="160" t="s">
        <v>69</v>
      </c>
      <c r="H492" s="159" t="s">
        <v>388</v>
      </c>
      <c r="I492" s="256"/>
      <c r="J492" s="256"/>
      <c r="K492" s="256"/>
      <c r="L492" s="256"/>
      <c r="M492" s="256"/>
      <c r="N492" s="256"/>
      <c r="O492" s="257"/>
      <c r="P492" s="8"/>
      <c r="Q492" s="16"/>
      <c r="R492" s="16"/>
      <c r="S492" s="16"/>
      <c r="T492" s="16"/>
      <c r="U492" s="16"/>
      <c r="V492" s="16"/>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row>
    <row r="493" spans="2:228" s="9" customFormat="1" ht="49.5" customHeight="1" x14ac:dyDescent="0.25">
      <c r="B493" s="309"/>
      <c r="C493" s="323"/>
      <c r="D493" s="280"/>
      <c r="E493" s="276"/>
      <c r="F493" s="158" t="s">
        <v>1095</v>
      </c>
      <c r="G493" s="160" t="s">
        <v>69</v>
      </c>
      <c r="H493" s="159" t="s">
        <v>389</v>
      </c>
      <c r="I493" s="256"/>
      <c r="J493" s="256"/>
      <c r="K493" s="256"/>
      <c r="L493" s="256"/>
      <c r="M493" s="256"/>
      <c r="N493" s="256"/>
      <c r="O493" s="257"/>
      <c r="P493" s="8"/>
      <c r="Q493" s="16"/>
      <c r="R493" s="16"/>
      <c r="S493" s="16"/>
      <c r="T493" s="16"/>
      <c r="U493" s="16"/>
      <c r="V493" s="16"/>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row>
    <row r="494" spans="2:228" s="9" customFormat="1" ht="60" x14ac:dyDescent="0.25">
      <c r="B494" s="309"/>
      <c r="C494" s="323"/>
      <c r="D494" s="280"/>
      <c r="E494" s="276"/>
      <c r="F494" s="158" t="s">
        <v>1634</v>
      </c>
      <c r="G494" s="160" t="s">
        <v>69</v>
      </c>
      <c r="H494" s="159" t="s">
        <v>850</v>
      </c>
      <c r="I494" s="256"/>
      <c r="J494" s="256"/>
      <c r="K494" s="256"/>
      <c r="L494" s="256"/>
      <c r="M494" s="256"/>
      <c r="N494" s="256"/>
      <c r="O494" s="257"/>
      <c r="P494" s="8"/>
      <c r="Q494" s="20"/>
      <c r="R494" s="20"/>
      <c r="S494" s="20"/>
      <c r="T494" s="20"/>
      <c r="U494" s="20"/>
      <c r="V494" s="20"/>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row>
    <row r="495" spans="2:228" s="9" customFormat="1" ht="30" x14ac:dyDescent="0.25">
      <c r="B495" s="309"/>
      <c r="C495" s="323"/>
      <c r="D495" s="280"/>
      <c r="E495" s="276"/>
      <c r="F495" s="158" t="s">
        <v>842</v>
      </c>
      <c r="G495" s="160" t="s">
        <v>69</v>
      </c>
      <c r="H495" s="159" t="s">
        <v>843</v>
      </c>
      <c r="I495" s="256"/>
      <c r="J495" s="256"/>
      <c r="K495" s="256"/>
      <c r="L495" s="256"/>
      <c r="M495" s="256"/>
      <c r="N495" s="256"/>
      <c r="O495" s="257"/>
      <c r="P495" s="8"/>
      <c r="Q495" s="20"/>
      <c r="R495" s="20"/>
      <c r="S495" s="20"/>
      <c r="T495" s="20"/>
      <c r="U495" s="20"/>
      <c r="V495" s="20"/>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row>
    <row r="496" spans="2:228" s="9" customFormat="1" ht="32.25" customHeight="1" x14ac:dyDescent="0.25">
      <c r="B496" s="309"/>
      <c r="C496" s="323"/>
      <c r="D496" s="280"/>
      <c r="E496" s="276"/>
      <c r="F496" s="163" t="s">
        <v>1632</v>
      </c>
      <c r="G496" s="160" t="s">
        <v>69</v>
      </c>
      <c r="H496" s="157" t="s">
        <v>1633</v>
      </c>
      <c r="I496" s="256"/>
      <c r="J496" s="256"/>
      <c r="K496" s="256"/>
      <c r="L496" s="256"/>
      <c r="M496" s="256"/>
      <c r="N496" s="256"/>
      <c r="O496" s="257"/>
      <c r="P496" s="8"/>
      <c r="Q496" s="20"/>
      <c r="R496" s="20"/>
      <c r="S496" s="20"/>
      <c r="T496" s="20"/>
      <c r="U496" s="20"/>
      <c r="V496" s="20"/>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row>
    <row r="497" spans="1:228" s="9" customFormat="1" ht="60" x14ac:dyDescent="0.25">
      <c r="B497" s="309"/>
      <c r="C497" s="323"/>
      <c r="D497" s="280"/>
      <c r="E497" s="276"/>
      <c r="F497" s="114" t="s">
        <v>1626</v>
      </c>
      <c r="G497" s="112" t="s">
        <v>69</v>
      </c>
      <c r="H497" s="116" t="s">
        <v>1288</v>
      </c>
      <c r="I497" s="256"/>
      <c r="J497" s="256"/>
      <c r="K497" s="256"/>
      <c r="L497" s="256"/>
      <c r="M497" s="256"/>
      <c r="N497" s="256"/>
      <c r="O497" s="257"/>
      <c r="P497" s="8"/>
      <c r="Q497" s="20"/>
      <c r="R497" s="20"/>
      <c r="S497" s="20"/>
      <c r="T497" s="20"/>
      <c r="U497" s="20"/>
      <c r="V497" s="20"/>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row>
    <row r="498" spans="1:228" s="11" customFormat="1" ht="30" x14ac:dyDescent="0.25">
      <c r="A498" s="8"/>
      <c r="B498" s="309" t="s">
        <v>40</v>
      </c>
      <c r="C498" s="406" t="s">
        <v>12</v>
      </c>
      <c r="D498" s="280" t="s">
        <v>1250</v>
      </c>
      <c r="E498" s="276" t="s">
        <v>1247</v>
      </c>
      <c r="F498" s="103" t="s">
        <v>142</v>
      </c>
      <c r="G498" s="104" t="s">
        <v>360</v>
      </c>
      <c r="H498" s="104" t="s">
        <v>359</v>
      </c>
      <c r="I498" s="256">
        <v>24573200</v>
      </c>
      <c r="J498" s="256">
        <v>24573200</v>
      </c>
      <c r="K498" s="256">
        <v>25979500</v>
      </c>
      <c r="L498" s="256">
        <v>28771300</v>
      </c>
      <c r="M498" s="256">
        <v>28331500</v>
      </c>
      <c r="N498" s="256">
        <v>28330200</v>
      </c>
      <c r="O498" s="257" t="s">
        <v>1496</v>
      </c>
      <c r="P498" s="8"/>
      <c r="Q498" s="20"/>
      <c r="R498" s="20"/>
      <c r="S498" s="20"/>
      <c r="T498" s="20"/>
      <c r="U498" s="20"/>
      <c r="V498" s="20"/>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row>
    <row r="499" spans="1:228" s="11" customFormat="1" ht="45" x14ac:dyDescent="0.25">
      <c r="A499" s="8"/>
      <c r="B499" s="309"/>
      <c r="C499" s="406"/>
      <c r="D499" s="280"/>
      <c r="E499" s="276"/>
      <c r="F499" s="48" t="s">
        <v>629</v>
      </c>
      <c r="G499" s="79" t="s">
        <v>69</v>
      </c>
      <c r="H499" s="127" t="s">
        <v>583</v>
      </c>
      <c r="I499" s="256"/>
      <c r="J499" s="256"/>
      <c r="K499" s="256"/>
      <c r="L499" s="256"/>
      <c r="M499" s="256"/>
      <c r="N499" s="256"/>
      <c r="O499" s="257"/>
      <c r="P499" s="8"/>
      <c r="Q499" s="20"/>
      <c r="R499" s="20"/>
      <c r="S499" s="20"/>
      <c r="T499" s="20"/>
      <c r="U499" s="20"/>
      <c r="V499" s="20"/>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row>
    <row r="500" spans="1:228" s="11" customFormat="1" ht="30" x14ac:dyDescent="0.25">
      <c r="A500" s="8"/>
      <c r="B500" s="309"/>
      <c r="C500" s="406"/>
      <c r="D500" s="280"/>
      <c r="E500" s="276"/>
      <c r="F500" s="106" t="s">
        <v>390</v>
      </c>
      <c r="G500" s="116" t="s">
        <v>69</v>
      </c>
      <c r="H500" s="116" t="s">
        <v>291</v>
      </c>
      <c r="I500" s="256"/>
      <c r="J500" s="256"/>
      <c r="K500" s="256"/>
      <c r="L500" s="256"/>
      <c r="M500" s="256"/>
      <c r="N500" s="256"/>
      <c r="O500" s="255"/>
      <c r="P500" s="8"/>
      <c r="Q500" s="20"/>
      <c r="R500" s="20"/>
      <c r="S500" s="20"/>
      <c r="T500" s="20"/>
      <c r="U500" s="20"/>
      <c r="V500" s="20"/>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row>
    <row r="501" spans="1:228" s="11" customFormat="1" ht="90" x14ac:dyDescent="0.25">
      <c r="A501" s="8"/>
      <c r="B501" s="309"/>
      <c r="C501" s="406"/>
      <c r="D501" s="280"/>
      <c r="E501" s="276"/>
      <c r="F501" s="106" t="s">
        <v>615</v>
      </c>
      <c r="G501" s="116" t="s">
        <v>69</v>
      </c>
      <c r="H501" s="116" t="s">
        <v>616</v>
      </c>
      <c r="I501" s="256"/>
      <c r="J501" s="256"/>
      <c r="K501" s="256"/>
      <c r="L501" s="256"/>
      <c r="M501" s="256"/>
      <c r="N501" s="256"/>
      <c r="O501" s="255"/>
      <c r="P501" s="8"/>
      <c r="Q501" s="16"/>
      <c r="R501" s="16"/>
      <c r="S501" s="16"/>
      <c r="T501" s="16"/>
      <c r="U501" s="16"/>
      <c r="V501" s="16"/>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row>
    <row r="502" spans="1:228" s="11" customFormat="1" ht="45" customHeight="1" x14ac:dyDescent="0.25">
      <c r="A502" s="8"/>
      <c r="B502" s="309"/>
      <c r="C502" s="406"/>
      <c r="D502" s="280"/>
      <c r="E502" s="276"/>
      <c r="F502" s="106" t="s">
        <v>844</v>
      </c>
      <c r="G502" s="116" t="s">
        <v>69</v>
      </c>
      <c r="H502" s="116" t="s">
        <v>845</v>
      </c>
      <c r="I502" s="256"/>
      <c r="J502" s="256"/>
      <c r="K502" s="256"/>
      <c r="L502" s="256"/>
      <c r="M502" s="256"/>
      <c r="N502" s="256"/>
      <c r="O502" s="255"/>
      <c r="P502" s="8"/>
      <c r="Q502" s="20"/>
      <c r="R502" s="20"/>
      <c r="S502" s="20"/>
      <c r="T502" s="20"/>
      <c r="U502" s="20"/>
      <c r="V502" s="20"/>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row>
    <row r="503" spans="1:228" s="11" customFormat="1" ht="45" x14ac:dyDescent="0.25">
      <c r="A503" s="8"/>
      <c r="B503" s="309"/>
      <c r="C503" s="406"/>
      <c r="D503" s="280"/>
      <c r="E503" s="276"/>
      <c r="F503" s="106" t="s">
        <v>671</v>
      </c>
      <c r="G503" s="116" t="s">
        <v>69</v>
      </c>
      <c r="H503" s="116" t="s">
        <v>672</v>
      </c>
      <c r="I503" s="256"/>
      <c r="J503" s="256"/>
      <c r="K503" s="256"/>
      <c r="L503" s="256"/>
      <c r="M503" s="256"/>
      <c r="N503" s="256"/>
      <c r="O503" s="255"/>
      <c r="P503" s="8"/>
      <c r="Q503" s="20"/>
      <c r="R503" s="20"/>
      <c r="S503" s="20"/>
      <c r="T503" s="20"/>
      <c r="U503" s="20"/>
      <c r="V503" s="20"/>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row>
    <row r="504" spans="1:228" s="11" customFormat="1" ht="60" x14ac:dyDescent="0.25">
      <c r="A504" s="8"/>
      <c r="B504" s="309"/>
      <c r="C504" s="406"/>
      <c r="D504" s="280"/>
      <c r="E504" s="276"/>
      <c r="F504" s="156" t="s">
        <v>1635</v>
      </c>
      <c r="G504" s="157" t="s">
        <v>69</v>
      </c>
      <c r="H504" s="157" t="s">
        <v>1520</v>
      </c>
      <c r="I504" s="256"/>
      <c r="J504" s="256"/>
      <c r="K504" s="256"/>
      <c r="L504" s="256"/>
      <c r="M504" s="256"/>
      <c r="N504" s="256"/>
      <c r="O504" s="255"/>
      <c r="P504" s="8"/>
      <c r="Q504" s="20"/>
      <c r="R504" s="20"/>
      <c r="S504" s="20"/>
      <c r="T504" s="20"/>
      <c r="U504" s="20"/>
      <c r="V504" s="20"/>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row>
    <row r="505" spans="1:228" s="11" customFormat="1" ht="60" x14ac:dyDescent="0.25">
      <c r="A505" s="8"/>
      <c r="B505" s="309"/>
      <c r="C505" s="406"/>
      <c r="D505" s="280"/>
      <c r="E505" s="276"/>
      <c r="F505" s="106" t="s">
        <v>998</v>
      </c>
      <c r="G505" s="116" t="s">
        <v>69</v>
      </c>
      <c r="H505" s="116" t="s">
        <v>850</v>
      </c>
      <c r="I505" s="256"/>
      <c r="J505" s="256"/>
      <c r="K505" s="256"/>
      <c r="L505" s="256"/>
      <c r="M505" s="256"/>
      <c r="N505" s="256"/>
      <c r="O505" s="255"/>
      <c r="P505" s="8"/>
      <c r="Q505" s="16"/>
      <c r="R505" s="16"/>
      <c r="S505" s="16"/>
      <c r="T505" s="16"/>
      <c r="U505" s="16"/>
      <c r="V505" s="16"/>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row>
    <row r="506" spans="1:228" s="11" customFormat="1" ht="45" x14ac:dyDescent="0.25">
      <c r="A506" s="8"/>
      <c r="B506" s="309"/>
      <c r="C506" s="406"/>
      <c r="D506" s="280"/>
      <c r="E506" s="276"/>
      <c r="F506" s="103" t="s">
        <v>847</v>
      </c>
      <c r="G506" s="116" t="s">
        <v>69</v>
      </c>
      <c r="H506" s="116" t="s">
        <v>846</v>
      </c>
      <c r="I506" s="256"/>
      <c r="J506" s="256"/>
      <c r="K506" s="256"/>
      <c r="L506" s="256"/>
      <c r="M506" s="256"/>
      <c r="N506" s="256"/>
      <c r="O506" s="255"/>
      <c r="P506" s="8"/>
      <c r="Q506" s="20"/>
      <c r="R506" s="20"/>
      <c r="S506" s="20"/>
      <c r="T506" s="20"/>
      <c r="U506" s="20"/>
      <c r="V506" s="20"/>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row>
    <row r="507" spans="1:228" s="11" customFormat="1" ht="45.75" customHeight="1" x14ac:dyDescent="0.25">
      <c r="A507" s="8"/>
      <c r="B507" s="309"/>
      <c r="C507" s="406"/>
      <c r="D507" s="280"/>
      <c r="E507" s="276"/>
      <c r="F507" s="103" t="s">
        <v>849</v>
      </c>
      <c r="G507" s="116" t="s">
        <v>69</v>
      </c>
      <c r="H507" s="116" t="s">
        <v>1572</v>
      </c>
      <c r="I507" s="256"/>
      <c r="J507" s="256"/>
      <c r="K507" s="256"/>
      <c r="L507" s="256"/>
      <c r="M507" s="256"/>
      <c r="N507" s="256"/>
      <c r="O507" s="255"/>
      <c r="P507" s="8"/>
      <c r="Q507" s="20"/>
      <c r="R507" s="20"/>
      <c r="S507" s="20"/>
      <c r="T507" s="20"/>
      <c r="U507" s="20"/>
      <c r="V507" s="20"/>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row>
    <row r="508" spans="1:228" s="11" customFormat="1" ht="45.75" customHeight="1" x14ac:dyDescent="0.25">
      <c r="A508" s="8"/>
      <c r="B508" s="309"/>
      <c r="C508" s="406"/>
      <c r="D508" s="280"/>
      <c r="E508" s="276"/>
      <c r="F508" s="158" t="s">
        <v>848</v>
      </c>
      <c r="G508" s="157" t="s">
        <v>69</v>
      </c>
      <c r="H508" s="157" t="s">
        <v>1573</v>
      </c>
      <c r="I508" s="256"/>
      <c r="J508" s="256"/>
      <c r="K508" s="256"/>
      <c r="L508" s="256"/>
      <c r="M508" s="256"/>
      <c r="N508" s="256"/>
      <c r="O508" s="255"/>
      <c r="P508" s="8"/>
      <c r="Q508" s="20"/>
      <c r="R508" s="20"/>
      <c r="S508" s="20"/>
      <c r="T508" s="20"/>
      <c r="U508" s="20"/>
      <c r="V508" s="20"/>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row>
    <row r="509" spans="1:228" s="11" customFormat="1" ht="45.75" customHeight="1" x14ac:dyDescent="0.25">
      <c r="A509" s="8"/>
      <c r="B509" s="309"/>
      <c r="C509" s="406"/>
      <c r="D509" s="280"/>
      <c r="E509" s="276"/>
      <c r="F509" s="103" t="s">
        <v>1637</v>
      </c>
      <c r="G509" s="116" t="s">
        <v>69</v>
      </c>
      <c r="H509" s="116" t="s">
        <v>1636</v>
      </c>
      <c r="I509" s="256"/>
      <c r="J509" s="256"/>
      <c r="K509" s="256"/>
      <c r="L509" s="256"/>
      <c r="M509" s="256"/>
      <c r="N509" s="256"/>
      <c r="O509" s="255"/>
      <c r="P509" s="8"/>
      <c r="Q509" s="20"/>
      <c r="R509" s="20"/>
      <c r="S509" s="20"/>
      <c r="T509" s="20"/>
      <c r="U509" s="20"/>
      <c r="V509" s="20"/>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row>
    <row r="510" spans="1:228" s="9" customFormat="1" ht="30" x14ac:dyDescent="0.25">
      <c r="A510" s="8"/>
      <c r="B510" s="309" t="s">
        <v>41</v>
      </c>
      <c r="C510" s="323" t="s">
        <v>632</v>
      </c>
      <c r="D510" s="280" t="s">
        <v>1251</v>
      </c>
      <c r="E510" s="276" t="s">
        <v>82</v>
      </c>
      <c r="F510" s="103" t="s">
        <v>144</v>
      </c>
      <c r="G510" s="104" t="s">
        <v>361</v>
      </c>
      <c r="H510" s="104" t="s">
        <v>288</v>
      </c>
      <c r="I510" s="342">
        <f t="shared" ref="I510:N510" si="14">I512+I514</f>
        <v>27107221.199999999</v>
      </c>
      <c r="J510" s="342">
        <f t="shared" si="14"/>
        <v>27107221.199999999</v>
      </c>
      <c r="K510" s="342">
        <f t="shared" si="14"/>
        <v>30345800</v>
      </c>
      <c r="L510" s="342">
        <f t="shared" si="14"/>
        <v>26275700</v>
      </c>
      <c r="M510" s="342">
        <f t="shared" si="14"/>
        <v>26275700</v>
      </c>
      <c r="N510" s="342">
        <f t="shared" si="14"/>
        <v>26275700</v>
      </c>
      <c r="O510" s="257"/>
      <c r="P510" s="8"/>
      <c r="Q510" s="20"/>
      <c r="R510" s="20"/>
      <c r="S510" s="20"/>
      <c r="T510" s="20"/>
      <c r="U510" s="20"/>
      <c r="V510" s="20"/>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row>
    <row r="511" spans="1:228" s="9" customFormat="1" ht="30.75" customHeight="1" x14ac:dyDescent="0.25">
      <c r="A511" s="8"/>
      <c r="B511" s="309"/>
      <c r="C511" s="323"/>
      <c r="D511" s="280"/>
      <c r="E511" s="276"/>
      <c r="F511" s="91" t="s">
        <v>68</v>
      </c>
      <c r="G511" s="92"/>
      <c r="H511" s="92"/>
      <c r="I511" s="342"/>
      <c r="J511" s="342"/>
      <c r="K511" s="342"/>
      <c r="L511" s="342"/>
      <c r="M511" s="342"/>
      <c r="N511" s="342"/>
      <c r="O511" s="255"/>
      <c r="Q511" s="20"/>
      <c r="R511" s="20"/>
      <c r="S511" s="20"/>
      <c r="T511" s="20"/>
      <c r="U511" s="20"/>
      <c r="V511" s="20"/>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row>
    <row r="512" spans="1:228" s="9" customFormat="1" ht="66" customHeight="1" x14ac:dyDescent="0.25">
      <c r="A512" s="8"/>
      <c r="B512" s="309"/>
      <c r="C512" s="323"/>
      <c r="D512" s="280" t="s">
        <v>1252</v>
      </c>
      <c r="E512" s="276" t="s">
        <v>54</v>
      </c>
      <c r="F512" s="45" t="s">
        <v>499</v>
      </c>
      <c r="G512" s="46" t="s">
        <v>409</v>
      </c>
      <c r="H512" s="46" t="s">
        <v>673</v>
      </c>
      <c r="I512" s="256">
        <v>1300000</v>
      </c>
      <c r="J512" s="256">
        <v>1300000</v>
      </c>
      <c r="K512" s="256">
        <v>3200000</v>
      </c>
      <c r="L512" s="256">
        <v>1656000</v>
      </c>
      <c r="M512" s="256">
        <v>1656000</v>
      </c>
      <c r="N512" s="256">
        <v>1656000</v>
      </c>
      <c r="O512" s="329" t="s">
        <v>498</v>
      </c>
      <c r="P512" s="8"/>
      <c r="Q512" s="16"/>
      <c r="R512" s="16"/>
      <c r="S512" s="16"/>
      <c r="T512" s="16"/>
      <c r="U512" s="16"/>
      <c r="V512" s="16"/>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row>
    <row r="513" spans="1:228" s="9" customFormat="1" ht="77.25" customHeight="1" x14ac:dyDescent="0.25">
      <c r="A513" s="8"/>
      <c r="B513" s="309"/>
      <c r="C513" s="323"/>
      <c r="D513" s="280"/>
      <c r="E513" s="276"/>
      <c r="F513" s="45" t="s">
        <v>1598</v>
      </c>
      <c r="G513" s="46" t="s">
        <v>409</v>
      </c>
      <c r="H513" s="46" t="s">
        <v>1069</v>
      </c>
      <c r="I513" s="256"/>
      <c r="J513" s="256"/>
      <c r="K513" s="256"/>
      <c r="L513" s="256"/>
      <c r="M513" s="256"/>
      <c r="N513" s="256"/>
      <c r="O513" s="329"/>
      <c r="P513" s="8"/>
      <c r="Q513" s="16"/>
      <c r="R513" s="16"/>
      <c r="S513" s="16"/>
      <c r="T513" s="16"/>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row>
    <row r="514" spans="1:228" s="9" customFormat="1" ht="88.9" customHeight="1" x14ac:dyDescent="0.25">
      <c r="A514" s="8"/>
      <c r="B514" s="309"/>
      <c r="C514" s="323"/>
      <c r="D514" s="280" t="s">
        <v>1253</v>
      </c>
      <c r="E514" s="276" t="s">
        <v>61</v>
      </c>
      <c r="F514" s="45" t="s">
        <v>1599</v>
      </c>
      <c r="G514" s="46" t="s">
        <v>409</v>
      </c>
      <c r="H514" s="46" t="s">
        <v>1638</v>
      </c>
      <c r="I514" s="256">
        <v>25807221.199999999</v>
      </c>
      <c r="J514" s="256">
        <v>25807221.199999999</v>
      </c>
      <c r="K514" s="256">
        <v>27145800</v>
      </c>
      <c r="L514" s="256">
        <v>24619700</v>
      </c>
      <c r="M514" s="256">
        <v>24619700</v>
      </c>
      <c r="N514" s="256">
        <v>24619700</v>
      </c>
      <c r="O514" s="257" t="s">
        <v>1200</v>
      </c>
      <c r="P514" s="8"/>
      <c r="Q514" s="20"/>
      <c r="R514" s="20"/>
      <c r="S514" s="20"/>
      <c r="T514" s="20"/>
      <c r="U514" s="20"/>
      <c r="V514" s="20"/>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row>
    <row r="515" spans="1:228" s="9" customFormat="1" ht="58.9" customHeight="1" x14ac:dyDescent="0.25">
      <c r="A515" s="8"/>
      <c r="B515" s="309"/>
      <c r="C515" s="323"/>
      <c r="D515" s="280"/>
      <c r="E515" s="276"/>
      <c r="F515" s="45" t="s">
        <v>1149</v>
      </c>
      <c r="G515" s="46" t="s">
        <v>409</v>
      </c>
      <c r="H515" s="126" t="s">
        <v>1574</v>
      </c>
      <c r="I515" s="256"/>
      <c r="J515" s="256"/>
      <c r="K515" s="256"/>
      <c r="L515" s="256"/>
      <c r="M515" s="256"/>
      <c r="N515" s="256"/>
      <c r="O515" s="257"/>
      <c r="P515" s="8"/>
      <c r="Q515" s="20"/>
      <c r="R515" s="20"/>
      <c r="S515" s="20"/>
      <c r="T515" s="20"/>
      <c r="U515" s="20"/>
      <c r="V515" s="20"/>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row>
    <row r="516" spans="1:228" s="9" customFormat="1" ht="60" x14ac:dyDescent="0.25">
      <c r="A516" s="8"/>
      <c r="B516" s="309"/>
      <c r="C516" s="323"/>
      <c r="D516" s="280"/>
      <c r="E516" s="276"/>
      <c r="F516" s="45" t="s">
        <v>1114</v>
      </c>
      <c r="G516" s="46" t="s">
        <v>409</v>
      </c>
      <c r="H516" s="46" t="s">
        <v>1070</v>
      </c>
      <c r="I516" s="256"/>
      <c r="J516" s="256"/>
      <c r="K516" s="256"/>
      <c r="L516" s="256"/>
      <c r="M516" s="256"/>
      <c r="N516" s="256"/>
      <c r="O516" s="257"/>
      <c r="P516" s="8"/>
      <c r="Q516" s="16"/>
      <c r="R516" s="16"/>
      <c r="S516" s="16"/>
      <c r="T516" s="16"/>
      <c r="U516" s="16"/>
      <c r="V516" s="16"/>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row>
    <row r="517" spans="1:228" s="9" customFormat="1" ht="105" x14ac:dyDescent="0.25">
      <c r="A517" s="8"/>
      <c r="B517" s="309"/>
      <c r="C517" s="323"/>
      <c r="D517" s="280"/>
      <c r="E517" s="276"/>
      <c r="F517" s="45" t="s">
        <v>1152</v>
      </c>
      <c r="G517" s="46" t="s">
        <v>409</v>
      </c>
      <c r="H517" s="46" t="s">
        <v>1153</v>
      </c>
      <c r="I517" s="256"/>
      <c r="J517" s="256"/>
      <c r="K517" s="256"/>
      <c r="L517" s="256"/>
      <c r="M517" s="256"/>
      <c r="N517" s="256"/>
      <c r="O517" s="257"/>
      <c r="P517" s="8"/>
      <c r="Q517" s="44"/>
      <c r="R517" s="44"/>
      <c r="S517" s="44"/>
      <c r="T517" s="44"/>
      <c r="U517" s="44"/>
      <c r="V517" s="44"/>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row>
    <row r="518" spans="1:228" s="9" customFormat="1" ht="30" x14ac:dyDescent="0.25">
      <c r="A518" s="8"/>
      <c r="B518" s="309"/>
      <c r="C518" s="323"/>
      <c r="D518" s="280"/>
      <c r="E518" s="276"/>
      <c r="F518" s="163" t="s">
        <v>1640</v>
      </c>
      <c r="G518" s="46" t="s">
        <v>69</v>
      </c>
      <c r="H518" s="46" t="s">
        <v>1639</v>
      </c>
      <c r="I518" s="256"/>
      <c r="J518" s="256"/>
      <c r="K518" s="256"/>
      <c r="L518" s="256"/>
      <c r="M518" s="256"/>
      <c r="N518" s="256"/>
      <c r="O518" s="257"/>
      <c r="P518" s="8"/>
      <c r="Q518" s="16"/>
      <c r="R518" s="16"/>
      <c r="S518" s="16"/>
      <c r="T518" s="16"/>
      <c r="U518" s="16"/>
      <c r="V518" s="16"/>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row>
    <row r="519" spans="1:228" s="9" customFormat="1" ht="30" x14ac:dyDescent="0.25">
      <c r="A519" s="8"/>
      <c r="B519" s="309"/>
      <c r="C519" s="323"/>
      <c r="D519" s="280"/>
      <c r="E519" s="276"/>
      <c r="F519" s="163" t="s">
        <v>851</v>
      </c>
      <c r="G519" s="46" t="s">
        <v>69</v>
      </c>
      <c r="H519" s="46" t="s">
        <v>852</v>
      </c>
      <c r="I519" s="256"/>
      <c r="J519" s="256"/>
      <c r="K519" s="256"/>
      <c r="L519" s="256"/>
      <c r="M519" s="256"/>
      <c r="N519" s="256"/>
      <c r="O519" s="257"/>
      <c r="P519" s="8"/>
      <c r="Q519" s="16"/>
      <c r="R519" s="16"/>
      <c r="S519" s="16"/>
      <c r="T519" s="16"/>
      <c r="U519" s="16"/>
      <c r="V519" s="16"/>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row>
    <row r="520" spans="1:228" s="9" customFormat="1" ht="30" x14ac:dyDescent="0.25">
      <c r="A520" s="8"/>
      <c r="B520" s="309"/>
      <c r="C520" s="323"/>
      <c r="D520" s="280"/>
      <c r="E520" s="276"/>
      <c r="F520" s="163" t="s">
        <v>1150</v>
      </c>
      <c r="G520" s="46" t="s">
        <v>69</v>
      </c>
      <c r="H520" s="46" t="s">
        <v>1151</v>
      </c>
      <c r="I520" s="256"/>
      <c r="J520" s="256"/>
      <c r="K520" s="256"/>
      <c r="L520" s="256"/>
      <c r="M520" s="256"/>
      <c r="N520" s="256"/>
      <c r="O520" s="257"/>
      <c r="P520" s="8"/>
      <c r="Q520" s="20"/>
      <c r="R520" s="20"/>
      <c r="S520" s="20"/>
      <c r="T520" s="20"/>
      <c r="U520" s="20"/>
      <c r="V520" s="20"/>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row>
    <row r="521" spans="1:228" s="9" customFormat="1" ht="42" customHeight="1" x14ac:dyDescent="0.25">
      <c r="A521" s="8"/>
      <c r="B521" s="309" t="s">
        <v>42</v>
      </c>
      <c r="C521" s="323" t="s">
        <v>35</v>
      </c>
      <c r="D521" s="280" t="s">
        <v>1254</v>
      </c>
      <c r="E521" s="276" t="s">
        <v>71</v>
      </c>
      <c r="F521" s="103" t="s">
        <v>145</v>
      </c>
      <c r="G521" s="104" t="s">
        <v>362</v>
      </c>
      <c r="H521" s="104" t="s">
        <v>288</v>
      </c>
      <c r="I521" s="256">
        <v>11191019.65</v>
      </c>
      <c r="J521" s="256">
        <v>10896044.4</v>
      </c>
      <c r="K521" s="256">
        <v>14288172.439999999</v>
      </c>
      <c r="L521" s="256">
        <v>13615200</v>
      </c>
      <c r="M521" s="256">
        <v>13672400</v>
      </c>
      <c r="N521" s="256">
        <v>13731800</v>
      </c>
      <c r="O521" s="257" t="s">
        <v>1115</v>
      </c>
      <c r="P521" s="8"/>
      <c r="Q521" s="20"/>
      <c r="R521" s="20"/>
      <c r="S521" s="20"/>
      <c r="T521" s="20"/>
      <c r="U521" s="20"/>
      <c r="V521" s="20"/>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row>
    <row r="522" spans="1:228" s="9" customFormat="1" ht="45" customHeight="1" x14ac:dyDescent="0.25">
      <c r="A522" s="8"/>
      <c r="B522" s="309"/>
      <c r="C522" s="323"/>
      <c r="D522" s="280"/>
      <c r="E522" s="276"/>
      <c r="F522" s="103" t="s">
        <v>853</v>
      </c>
      <c r="G522" s="104" t="s">
        <v>69</v>
      </c>
      <c r="H522" s="104" t="s">
        <v>354</v>
      </c>
      <c r="I522" s="256"/>
      <c r="J522" s="256"/>
      <c r="K522" s="256"/>
      <c r="L522" s="256"/>
      <c r="M522" s="256"/>
      <c r="N522" s="256"/>
      <c r="O522" s="257"/>
      <c r="P522" s="8"/>
      <c r="Q522" s="16"/>
      <c r="R522" s="16"/>
      <c r="S522" s="16"/>
      <c r="T522" s="16"/>
      <c r="U522" s="16"/>
      <c r="V522" s="16"/>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row>
    <row r="523" spans="1:228" s="9" customFormat="1" ht="42" customHeight="1" x14ac:dyDescent="0.25">
      <c r="A523" s="8"/>
      <c r="B523" s="309"/>
      <c r="C523" s="323"/>
      <c r="D523" s="280"/>
      <c r="E523" s="276"/>
      <c r="F523" s="103" t="s">
        <v>891</v>
      </c>
      <c r="G523" s="104" t="s">
        <v>69</v>
      </c>
      <c r="H523" s="53" t="s">
        <v>882</v>
      </c>
      <c r="I523" s="256"/>
      <c r="J523" s="256"/>
      <c r="K523" s="256"/>
      <c r="L523" s="256"/>
      <c r="M523" s="256"/>
      <c r="N523" s="256"/>
      <c r="O523" s="257"/>
      <c r="P523" s="8"/>
      <c r="Q523" s="16"/>
      <c r="R523" s="16"/>
      <c r="S523" s="16"/>
      <c r="T523" s="16"/>
      <c r="U523" s="20"/>
      <c r="V523" s="20"/>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row>
    <row r="524" spans="1:228" s="9" customFormat="1" ht="59.45" customHeight="1" x14ac:dyDescent="0.25">
      <c r="A524" s="8"/>
      <c r="B524" s="309"/>
      <c r="C524" s="323"/>
      <c r="D524" s="280"/>
      <c r="E524" s="276"/>
      <c r="F524" s="158" t="s">
        <v>893</v>
      </c>
      <c r="G524" s="159" t="s">
        <v>69</v>
      </c>
      <c r="H524" s="53" t="s">
        <v>880</v>
      </c>
      <c r="I524" s="256"/>
      <c r="J524" s="256"/>
      <c r="K524" s="256"/>
      <c r="L524" s="256"/>
      <c r="M524" s="256"/>
      <c r="N524" s="256"/>
      <c r="O524" s="257"/>
      <c r="P524" s="8"/>
      <c r="Q524" s="16"/>
      <c r="R524" s="16"/>
      <c r="S524" s="16"/>
      <c r="T524" s="16"/>
      <c r="U524" s="20"/>
      <c r="V524" s="20"/>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row>
    <row r="525" spans="1:228" s="9" customFormat="1" ht="60" x14ac:dyDescent="0.25">
      <c r="A525" s="8"/>
      <c r="B525" s="309"/>
      <c r="C525" s="323"/>
      <c r="D525" s="280"/>
      <c r="E525" s="276"/>
      <c r="F525" s="103" t="s">
        <v>1641</v>
      </c>
      <c r="G525" s="104" t="s">
        <v>69</v>
      </c>
      <c r="H525" s="173" t="s">
        <v>1591</v>
      </c>
      <c r="I525" s="256"/>
      <c r="J525" s="256"/>
      <c r="K525" s="256"/>
      <c r="L525" s="256"/>
      <c r="M525" s="256"/>
      <c r="N525" s="256"/>
      <c r="O525" s="257"/>
      <c r="P525" s="8"/>
      <c r="Q525" s="20"/>
      <c r="R525" s="20"/>
      <c r="S525" s="20"/>
      <c r="T525" s="20"/>
      <c r="U525" s="20"/>
      <c r="V525" s="20"/>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row>
    <row r="526" spans="1:228" s="9" customFormat="1" ht="45" x14ac:dyDescent="0.25">
      <c r="A526" s="8"/>
      <c r="B526" s="309"/>
      <c r="C526" s="323"/>
      <c r="D526" s="280"/>
      <c r="E526" s="276"/>
      <c r="F526" s="80" t="s">
        <v>892</v>
      </c>
      <c r="G526" s="81" t="s">
        <v>69</v>
      </c>
      <c r="H526" s="81" t="s">
        <v>600</v>
      </c>
      <c r="I526" s="256"/>
      <c r="J526" s="256"/>
      <c r="K526" s="256"/>
      <c r="L526" s="256"/>
      <c r="M526" s="256"/>
      <c r="N526" s="256"/>
      <c r="O526" s="257"/>
      <c r="P526" s="8"/>
      <c r="Q526" s="20"/>
      <c r="R526" s="20"/>
      <c r="S526" s="20"/>
      <c r="T526" s="20"/>
      <c r="U526" s="20"/>
      <c r="V526" s="20"/>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row>
    <row r="527" spans="1:228" s="11" customFormat="1" ht="30" x14ac:dyDescent="0.25">
      <c r="A527" s="8"/>
      <c r="B527" s="309" t="s">
        <v>43</v>
      </c>
      <c r="C527" s="323" t="s">
        <v>155</v>
      </c>
      <c r="D527" s="280" t="s">
        <v>1165</v>
      </c>
      <c r="E527" s="276" t="s">
        <v>1248</v>
      </c>
      <c r="F527" s="103" t="s">
        <v>119</v>
      </c>
      <c r="G527" s="104" t="s">
        <v>363</v>
      </c>
      <c r="H527" s="104" t="s">
        <v>309</v>
      </c>
      <c r="I527" s="256">
        <v>181100</v>
      </c>
      <c r="J527" s="256">
        <v>171431.2</v>
      </c>
      <c r="K527" s="256">
        <v>181100</v>
      </c>
      <c r="L527" s="256">
        <v>181100</v>
      </c>
      <c r="M527" s="256">
        <v>181100</v>
      </c>
      <c r="N527" s="256">
        <v>181100</v>
      </c>
      <c r="O527" s="279" t="s">
        <v>1489</v>
      </c>
      <c r="P527" s="8"/>
      <c r="Q527" s="16"/>
      <c r="R527" s="16"/>
      <c r="S527" s="16"/>
      <c r="T527" s="16"/>
      <c r="U527" s="16"/>
      <c r="V527" s="16"/>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row>
    <row r="528" spans="1:228" s="11" customFormat="1" ht="45" x14ac:dyDescent="0.25">
      <c r="A528" s="8"/>
      <c r="B528" s="309"/>
      <c r="C528" s="323"/>
      <c r="D528" s="280"/>
      <c r="E528" s="276"/>
      <c r="F528" s="113" t="s">
        <v>808</v>
      </c>
      <c r="G528" s="137" t="s">
        <v>69</v>
      </c>
      <c r="H528" s="104" t="s">
        <v>829</v>
      </c>
      <c r="I528" s="256"/>
      <c r="J528" s="256"/>
      <c r="K528" s="256"/>
      <c r="L528" s="256"/>
      <c r="M528" s="256"/>
      <c r="N528" s="256"/>
      <c r="O528" s="279"/>
      <c r="P528" s="8"/>
      <c r="Q528" s="16"/>
      <c r="R528" s="16"/>
      <c r="S528" s="16"/>
      <c r="T528" s="16"/>
      <c r="U528" s="16"/>
      <c r="V528" s="16"/>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row>
    <row r="529" spans="1:228" s="11" customFormat="1" ht="47.25" customHeight="1" x14ac:dyDescent="0.25">
      <c r="A529" s="8"/>
      <c r="B529" s="309"/>
      <c r="C529" s="323"/>
      <c r="D529" s="280"/>
      <c r="E529" s="276"/>
      <c r="F529" s="113" t="s">
        <v>809</v>
      </c>
      <c r="G529" s="112" t="s">
        <v>69</v>
      </c>
      <c r="H529" s="112" t="s">
        <v>830</v>
      </c>
      <c r="I529" s="256"/>
      <c r="J529" s="256"/>
      <c r="K529" s="256"/>
      <c r="L529" s="256"/>
      <c r="M529" s="256"/>
      <c r="N529" s="256"/>
      <c r="O529" s="279"/>
      <c r="P529" s="8"/>
      <c r="Q529" s="16"/>
      <c r="R529" s="16"/>
      <c r="S529" s="16"/>
      <c r="T529" s="16"/>
      <c r="U529" s="16"/>
      <c r="V529" s="16"/>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row>
    <row r="530" spans="1:228" s="11" customFormat="1" ht="45" x14ac:dyDescent="0.25">
      <c r="A530" s="8"/>
      <c r="B530" s="309"/>
      <c r="C530" s="323"/>
      <c r="D530" s="280"/>
      <c r="E530" s="276"/>
      <c r="F530" s="103" t="s">
        <v>1205</v>
      </c>
      <c r="G530" s="104" t="s">
        <v>69</v>
      </c>
      <c r="H530" s="126" t="s">
        <v>1531</v>
      </c>
      <c r="I530" s="256"/>
      <c r="J530" s="256"/>
      <c r="K530" s="256"/>
      <c r="L530" s="256"/>
      <c r="M530" s="256"/>
      <c r="N530" s="256"/>
      <c r="O530" s="279"/>
      <c r="P530" s="8"/>
      <c r="Q530" s="16"/>
      <c r="R530" s="16"/>
      <c r="S530" s="16"/>
      <c r="T530" s="16"/>
      <c r="U530" s="16"/>
      <c r="V530" s="16"/>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row>
    <row r="531" spans="1:228" s="11" customFormat="1" ht="58.5" customHeight="1" x14ac:dyDescent="0.25">
      <c r="A531" s="8"/>
      <c r="B531" s="309"/>
      <c r="C531" s="323"/>
      <c r="D531" s="280"/>
      <c r="E531" s="276"/>
      <c r="F531" s="103" t="s">
        <v>1096</v>
      </c>
      <c r="G531" s="137" t="s">
        <v>69</v>
      </c>
      <c r="H531" s="104" t="s">
        <v>822</v>
      </c>
      <c r="I531" s="256"/>
      <c r="J531" s="256"/>
      <c r="K531" s="256"/>
      <c r="L531" s="256"/>
      <c r="M531" s="256"/>
      <c r="N531" s="256"/>
      <c r="O531" s="279"/>
      <c r="P531" s="8"/>
      <c r="Q531" s="16"/>
      <c r="R531" s="16"/>
      <c r="S531" s="16"/>
      <c r="T531" s="16"/>
      <c r="U531" s="16"/>
      <c r="V531" s="16"/>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row>
    <row r="532" spans="1:228" s="11" customFormat="1" ht="33.6" customHeight="1" x14ac:dyDescent="0.25">
      <c r="A532" s="8"/>
      <c r="B532" s="267" t="s">
        <v>44</v>
      </c>
      <c r="C532" s="270" t="s">
        <v>1256</v>
      </c>
      <c r="D532" s="370" t="s">
        <v>1257</v>
      </c>
      <c r="E532" s="284" t="s">
        <v>54</v>
      </c>
      <c r="F532" s="103" t="s">
        <v>119</v>
      </c>
      <c r="G532" s="104" t="s">
        <v>363</v>
      </c>
      <c r="H532" s="104" t="s">
        <v>309</v>
      </c>
      <c r="I532" s="263">
        <v>0</v>
      </c>
      <c r="J532" s="263">
        <v>0</v>
      </c>
      <c r="K532" s="263">
        <v>52200</v>
      </c>
      <c r="L532" s="263">
        <v>0</v>
      </c>
      <c r="M532" s="263">
        <v>0</v>
      </c>
      <c r="N532" s="263">
        <v>0</v>
      </c>
      <c r="O532" s="318" t="s">
        <v>1258</v>
      </c>
      <c r="P532" s="8"/>
      <c r="Q532" s="16"/>
      <c r="R532" s="16"/>
      <c r="S532" s="16"/>
      <c r="T532" s="16"/>
      <c r="U532" s="16"/>
      <c r="V532" s="16"/>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row>
    <row r="533" spans="1:228" s="11" customFormat="1" ht="35.25" customHeight="1" x14ac:dyDescent="0.25">
      <c r="A533" s="8"/>
      <c r="B533" s="312"/>
      <c r="C533" s="272"/>
      <c r="D533" s="371"/>
      <c r="E533" s="285"/>
      <c r="F533" s="103" t="s">
        <v>1643</v>
      </c>
      <c r="G533" s="137" t="s">
        <v>69</v>
      </c>
      <c r="H533" s="104" t="s">
        <v>1497</v>
      </c>
      <c r="I533" s="264"/>
      <c r="J533" s="264"/>
      <c r="K533" s="264"/>
      <c r="L533" s="264"/>
      <c r="M533" s="264"/>
      <c r="N533" s="264"/>
      <c r="O533" s="328"/>
      <c r="P533" s="8"/>
      <c r="Q533" s="16"/>
      <c r="R533" s="16"/>
      <c r="S533" s="16"/>
      <c r="T533" s="16"/>
      <c r="U533" s="16"/>
      <c r="V533" s="16"/>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row>
    <row r="534" spans="1:228" s="11" customFormat="1" ht="30" x14ac:dyDescent="0.25">
      <c r="A534" s="8"/>
      <c r="B534" s="309" t="s">
        <v>1389</v>
      </c>
      <c r="C534" s="323" t="s">
        <v>1102</v>
      </c>
      <c r="D534" s="396" t="s">
        <v>1224</v>
      </c>
      <c r="E534" s="276" t="s">
        <v>61</v>
      </c>
      <c r="F534" s="103" t="s">
        <v>119</v>
      </c>
      <c r="G534" s="137" t="s">
        <v>634</v>
      </c>
      <c r="H534" s="104" t="s">
        <v>633</v>
      </c>
      <c r="I534" s="256">
        <v>0</v>
      </c>
      <c r="J534" s="256">
        <v>0</v>
      </c>
      <c r="K534" s="256">
        <v>299000</v>
      </c>
      <c r="L534" s="256">
        <v>2600000</v>
      </c>
      <c r="M534" s="256">
        <v>3556800</v>
      </c>
      <c r="N534" s="256">
        <v>41750600</v>
      </c>
      <c r="O534" s="279" t="s">
        <v>527</v>
      </c>
      <c r="P534" s="8"/>
      <c r="Q534" s="20"/>
      <c r="R534" s="20"/>
      <c r="S534" s="20"/>
      <c r="T534" s="20"/>
      <c r="U534" s="20"/>
      <c r="V534" s="20"/>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row>
    <row r="535" spans="1:228" s="11" customFormat="1" ht="45" customHeight="1" x14ac:dyDescent="0.25">
      <c r="A535" s="8"/>
      <c r="B535" s="281"/>
      <c r="C535" s="255"/>
      <c r="D535" s="281"/>
      <c r="E535" s="281"/>
      <c r="F535" s="103" t="s">
        <v>625</v>
      </c>
      <c r="G535" s="137" t="s">
        <v>69</v>
      </c>
      <c r="H535" s="104" t="s">
        <v>528</v>
      </c>
      <c r="I535" s="256"/>
      <c r="J535" s="256"/>
      <c r="K535" s="256"/>
      <c r="L535" s="256"/>
      <c r="M535" s="256"/>
      <c r="N535" s="256"/>
      <c r="O535" s="279"/>
      <c r="P535" s="8"/>
      <c r="Q535" s="20"/>
      <c r="R535" s="20"/>
      <c r="S535" s="20"/>
      <c r="T535" s="20"/>
      <c r="U535" s="20"/>
      <c r="V535" s="20"/>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row>
    <row r="536" spans="1:228" s="11" customFormat="1" ht="59.25" customHeight="1" x14ac:dyDescent="0.25">
      <c r="A536" s="8"/>
      <c r="B536" s="281"/>
      <c r="C536" s="255"/>
      <c r="D536" s="281"/>
      <c r="E536" s="281"/>
      <c r="F536" s="103" t="s">
        <v>961</v>
      </c>
      <c r="G536" s="104" t="s">
        <v>17</v>
      </c>
      <c r="H536" s="126" t="s">
        <v>1570</v>
      </c>
      <c r="I536" s="256"/>
      <c r="J536" s="256"/>
      <c r="K536" s="256"/>
      <c r="L536" s="256"/>
      <c r="M536" s="256"/>
      <c r="N536" s="256"/>
      <c r="O536" s="279"/>
      <c r="P536" s="8"/>
      <c r="Q536" s="16"/>
      <c r="R536" s="16"/>
      <c r="S536" s="16"/>
      <c r="T536" s="16"/>
      <c r="U536" s="16"/>
      <c r="V536" s="16"/>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row>
    <row r="537" spans="1:228" s="11" customFormat="1" ht="107.25" customHeight="1" x14ac:dyDescent="0.25">
      <c r="A537" s="8"/>
      <c r="B537" s="121" t="s">
        <v>193</v>
      </c>
      <c r="C537" s="86" t="s">
        <v>208</v>
      </c>
      <c r="D537" s="87" t="s">
        <v>194</v>
      </c>
      <c r="E537" s="111" t="s">
        <v>1050</v>
      </c>
      <c r="F537" s="118" t="s">
        <v>119</v>
      </c>
      <c r="G537" s="111" t="s">
        <v>328</v>
      </c>
      <c r="H537" s="111" t="s">
        <v>752</v>
      </c>
      <c r="I537" s="90">
        <f t="shared" ref="I537:N537" si="15">I538+I628+I708+I711+I724+I731</f>
        <v>1473636684.2800002</v>
      </c>
      <c r="J537" s="90">
        <f t="shared" si="15"/>
        <v>1317287570.5699997</v>
      </c>
      <c r="K537" s="90">
        <f t="shared" si="15"/>
        <v>1604985205.78</v>
      </c>
      <c r="L537" s="90">
        <f t="shared" si="15"/>
        <v>1473909875.0999999</v>
      </c>
      <c r="M537" s="90">
        <f t="shared" si="15"/>
        <v>1379720600</v>
      </c>
      <c r="N537" s="90">
        <f t="shared" si="15"/>
        <v>1338704000</v>
      </c>
      <c r="O537" s="89"/>
      <c r="P537" s="8"/>
      <c r="Q537" s="16"/>
      <c r="R537" s="16"/>
      <c r="S537" s="16"/>
      <c r="T537" s="16"/>
      <c r="U537" s="16"/>
      <c r="V537" s="16"/>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row>
    <row r="538" spans="1:228" s="11" customFormat="1" ht="30" x14ac:dyDescent="0.25">
      <c r="A538" s="8"/>
      <c r="B538" s="309" t="s">
        <v>228</v>
      </c>
      <c r="C538" s="323" t="s">
        <v>195</v>
      </c>
      <c r="D538" s="280" t="s">
        <v>196</v>
      </c>
      <c r="E538" s="280" t="s">
        <v>1476</v>
      </c>
      <c r="F538" s="103" t="s">
        <v>120</v>
      </c>
      <c r="G538" s="104" t="s">
        <v>293</v>
      </c>
      <c r="H538" s="104" t="s">
        <v>364</v>
      </c>
      <c r="I538" s="341">
        <f t="shared" ref="I538:N538" si="16">I575+I579+I585+I589+I592+I596+I599+I603+I606+I613+I617+I620+I625+I627+I610</f>
        <v>358995907.13999999</v>
      </c>
      <c r="J538" s="341">
        <f t="shared" si="16"/>
        <v>347023831.26999998</v>
      </c>
      <c r="K538" s="341">
        <f t="shared" si="16"/>
        <v>386412366.86000001</v>
      </c>
      <c r="L538" s="341">
        <f t="shared" si="16"/>
        <v>388356800</v>
      </c>
      <c r="M538" s="341">
        <f t="shared" si="16"/>
        <v>388091600</v>
      </c>
      <c r="N538" s="341">
        <f t="shared" si="16"/>
        <v>388091600</v>
      </c>
      <c r="O538" s="278"/>
      <c r="P538" s="8"/>
      <c r="Q538" s="20"/>
      <c r="R538" s="20"/>
      <c r="S538" s="20"/>
      <c r="T538" s="20"/>
      <c r="U538" s="20"/>
      <c r="V538" s="20"/>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row>
    <row r="539" spans="1:228" s="11" customFormat="1" ht="30" x14ac:dyDescent="0.25">
      <c r="A539" s="8"/>
      <c r="B539" s="309"/>
      <c r="C539" s="323"/>
      <c r="D539" s="280"/>
      <c r="E539" s="280"/>
      <c r="F539" s="103" t="s">
        <v>121</v>
      </c>
      <c r="G539" s="104" t="s">
        <v>69</v>
      </c>
      <c r="H539" s="104" t="s">
        <v>302</v>
      </c>
      <c r="I539" s="341"/>
      <c r="J539" s="341"/>
      <c r="K539" s="341"/>
      <c r="L539" s="341"/>
      <c r="M539" s="341"/>
      <c r="N539" s="341"/>
      <c r="O539" s="278"/>
      <c r="P539" s="8"/>
      <c r="Q539" s="20"/>
      <c r="R539" s="20"/>
      <c r="S539" s="20"/>
      <c r="T539" s="20"/>
      <c r="U539" s="20"/>
      <c r="V539" s="20"/>
      <c r="W539" s="32"/>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row>
    <row r="540" spans="1:228" s="11" customFormat="1" ht="51" customHeight="1" x14ac:dyDescent="0.25">
      <c r="A540" s="8"/>
      <c r="B540" s="309"/>
      <c r="C540" s="323"/>
      <c r="D540" s="280"/>
      <c r="E540" s="280"/>
      <c r="F540" s="103" t="s">
        <v>408</v>
      </c>
      <c r="G540" s="110" t="s">
        <v>69</v>
      </c>
      <c r="H540" s="122" t="s">
        <v>303</v>
      </c>
      <c r="I540" s="341"/>
      <c r="J540" s="341"/>
      <c r="K540" s="341"/>
      <c r="L540" s="341"/>
      <c r="M540" s="341"/>
      <c r="N540" s="341"/>
      <c r="O540" s="278"/>
      <c r="P540" s="8"/>
      <c r="Q540" s="20"/>
      <c r="R540" s="20"/>
      <c r="S540" s="20"/>
      <c r="T540" s="20"/>
      <c r="U540" s="20"/>
      <c r="V540" s="20"/>
      <c r="W540" s="32"/>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row>
    <row r="541" spans="1:228" s="11" customFormat="1" ht="45" customHeight="1" x14ac:dyDescent="0.25">
      <c r="A541" s="8"/>
      <c r="B541" s="309"/>
      <c r="C541" s="323"/>
      <c r="D541" s="280"/>
      <c r="E541" s="280"/>
      <c r="F541" s="103" t="s">
        <v>101</v>
      </c>
      <c r="G541" s="110" t="s">
        <v>20</v>
      </c>
      <c r="H541" s="122" t="s">
        <v>309</v>
      </c>
      <c r="I541" s="341"/>
      <c r="J541" s="341"/>
      <c r="K541" s="341"/>
      <c r="L541" s="341"/>
      <c r="M541" s="341"/>
      <c r="N541" s="341"/>
      <c r="O541" s="278"/>
      <c r="P541" s="8"/>
      <c r="Q541" s="20"/>
      <c r="R541" s="20"/>
      <c r="S541" s="20"/>
      <c r="T541" s="20"/>
      <c r="U541" s="20"/>
      <c r="V541" s="20"/>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row>
    <row r="542" spans="1:228" s="11" customFormat="1" ht="30" x14ac:dyDescent="0.25">
      <c r="A542" s="8"/>
      <c r="B542" s="309"/>
      <c r="C542" s="323"/>
      <c r="D542" s="280"/>
      <c r="E542" s="280"/>
      <c r="F542" s="47" t="s">
        <v>122</v>
      </c>
      <c r="G542" s="110" t="s">
        <v>20</v>
      </c>
      <c r="H542" s="122" t="s">
        <v>310</v>
      </c>
      <c r="I542" s="341"/>
      <c r="J542" s="341"/>
      <c r="K542" s="341"/>
      <c r="L542" s="341"/>
      <c r="M542" s="341"/>
      <c r="N542" s="341"/>
      <c r="O542" s="278"/>
      <c r="P542" s="8"/>
      <c r="Q542" s="20"/>
      <c r="R542" s="20"/>
      <c r="S542" s="20"/>
      <c r="T542" s="20"/>
      <c r="U542" s="20"/>
      <c r="V542" s="20"/>
      <c r="W542" s="20"/>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row>
    <row r="543" spans="1:228" s="11" customFormat="1" ht="90" x14ac:dyDescent="0.25">
      <c r="A543" s="8"/>
      <c r="B543" s="309"/>
      <c r="C543" s="323"/>
      <c r="D543" s="280"/>
      <c r="E543" s="280"/>
      <c r="F543" s="144" t="s">
        <v>1193</v>
      </c>
      <c r="G543" s="112" t="s">
        <v>69</v>
      </c>
      <c r="H543" s="127" t="s">
        <v>1192</v>
      </c>
      <c r="I543" s="341"/>
      <c r="J543" s="341"/>
      <c r="K543" s="341"/>
      <c r="L543" s="341"/>
      <c r="M543" s="341"/>
      <c r="N543" s="341"/>
      <c r="O543" s="278"/>
      <c r="P543" s="8"/>
      <c r="Q543" s="20"/>
      <c r="R543" s="20"/>
      <c r="S543" s="20"/>
      <c r="T543" s="20"/>
      <c r="U543" s="20"/>
      <c r="V543" s="20"/>
      <c r="W543" s="20"/>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row>
    <row r="544" spans="1:228" s="11" customFormat="1" ht="45" x14ac:dyDescent="0.25">
      <c r="A544" s="8"/>
      <c r="B544" s="309"/>
      <c r="C544" s="323"/>
      <c r="D544" s="280"/>
      <c r="E544" s="280"/>
      <c r="F544" s="103" t="s">
        <v>1160</v>
      </c>
      <c r="G544" s="104" t="s">
        <v>69</v>
      </c>
      <c r="H544" s="104" t="s">
        <v>1161</v>
      </c>
      <c r="I544" s="341"/>
      <c r="J544" s="341"/>
      <c r="K544" s="341"/>
      <c r="L544" s="341"/>
      <c r="M544" s="341"/>
      <c r="N544" s="341"/>
      <c r="O544" s="278"/>
      <c r="P544" s="8"/>
      <c r="Q544" s="20"/>
      <c r="R544" s="20"/>
      <c r="S544" s="20"/>
      <c r="T544" s="20"/>
      <c r="U544" s="20"/>
      <c r="V544" s="20"/>
      <c r="W544" s="20"/>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row>
    <row r="545" spans="1:228" s="11" customFormat="1" ht="30" x14ac:dyDescent="0.25">
      <c r="A545" s="8"/>
      <c r="B545" s="309"/>
      <c r="C545" s="323"/>
      <c r="D545" s="280"/>
      <c r="E545" s="280"/>
      <c r="F545" s="103" t="s">
        <v>94</v>
      </c>
      <c r="G545" s="104" t="s">
        <v>69</v>
      </c>
      <c r="H545" s="104" t="s">
        <v>290</v>
      </c>
      <c r="I545" s="341"/>
      <c r="J545" s="341"/>
      <c r="K545" s="341"/>
      <c r="L545" s="341"/>
      <c r="M545" s="341"/>
      <c r="N545" s="341"/>
      <c r="O545" s="278"/>
      <c r="P545" s="8"/>
      <c r="Q545" s="20"/>
      <c r="R545" s="20"/>
      <c r="S545" s="20"/>
      <c r="T545" s="20"/>
      <c r="U545" s="20"/>
      <c r="V545" s="20"/>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row>
    <row r="546" spans="1:228" s="11" customFormat="1" ht="45" x14ac:dyDescent="0.25">
      <c r="A546" s="8"/>
      <c r="B546" s="309"/>
      <c r="C546" s="323"/>
      <c r="D546" s="280"/>
      <c r="E546" s="280"/>
      <c r="F546" s="47" t="s">
        <v>114</v>
      </c>
      <c r="G546" s="110" t="s">
        <v>20</v>
      </c>
      <c r="H546" s="127" t="s">
        <v>325</v>
      </c>
      <c r="I546" s="341"/>
      <c r="J546" s="341"/>
      <c r="K546" s="341"/>
      <c r="L546" s="341"/>
      <c r="M546" s="341"/>
      <c r="N546" s="341"/>
      <c r="O546" s="27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row>
    <row r="547" spans="1:228" s="11" customFormat="1" ht="53.25" customHeight="1" x14ac:dyDescent="0.25">
      <c r="A547" s="8"/>
      <c r="B547" s="309"/>
      <c r="C547" s="323"/>
      <c r="D547" s="280"/>
      <c r="E547" s="280"/>
      <c r="F547" s="47" t="s">
        <v>315</v>
      </c>
      <c r="G547" s="110" t="s">
        <v>20</v>
      </c>
      <c r="H547" s="122" t="s">
        <v>316</v>
      </c>
      <c r="I547" s="341"/>
      <c r="J547" s="341"/>
      <c r="K547" s="341"/>
      <c r="L547" s="341"/>
      <c r="M547" s="341"/>
      <c r="N547" s="341"/>
      <c r="O547" s="278"/>
      <c r="P547" s="8"/>
      <c r="Q547" s="20"/>
      <c r="R547" s="20"/>
      <c r="S547" s="20"/>
      <c r="T547" s="20"/>
      <c r="U547" s="20"/>
      <c r="V547" s="20"/>
      <c r="W547" s="20"/>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row>
    <row r="548" spans="1:228" s="11" customFormat="1" ht="60" x14ac:dyDescent="0.25">
      <c r="A548" s="8"/>
      <c r="B548" s="309"/>
      <c r="C548" s="323"/>
      <c r="D548" s="280"/>
      <c r="E548" s="280"/>
      <c r="F548" s="47" t="s">
        <v>313</v>
      </c>
      <c r="G548" s="110" t="s">
        <v>20</v>
      </c>
      <c r="H548" s="122" t="s">
        <v>314</v>
      </c>
      <c r="I548" s="341"/>
      <c r="J548" s="341"/>
      <c r="K548" s="341"/>
      <c r="L548" s="341"/>
      <c r="M548" s="341"/>
      <c r="N548" s="341"/>
      <c r="O548" s="278"/>
      <c r="P548" s="8"/>
      <c r="Q548" s="20"/>
      <c r="R548" s="20"/>
      <c r="S548" s="20"/>
      <c r="T548" s="20"/>
      <c r="U548" s="20"/>
      <c r="V548" s="20"/>
      <c r="W548" s="20"/>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row>
    <row r="549" spans="1:228" s="11" customFormat="1" ht="45" x14ac:dyDescent="0.25">
      <c r="A549" s="8"/>
      <c r="B549" s="309"/>
      <c r="C549" s="323"/>
      <c r="D549" s="280"/>
      <c r="E549" s="280"/>
      <c r="F549" s="47" t="s">
        <v>778</v>
      </c>
      <c r="G549" s="110" t="s">
        <v>20</v>
      </c>
      <c r="H549" s="122" t="s">
        <v>311</v>
      </c>
      <c r="I549" s="341"/>
      <c r="J549" s="341"/>
      <c r="K549" s="341"/>
      <c r="L549" s="341"/>
      <c r="M549" s="341"/>
      <c r="N549" s="341"/>
      <c r="O549" s="278"/>
      <c r="P549" s="8"/>
      <c r="Q549" s="20"/>
      <c r="R549" s="20"/>
      <c r="S549" s="20"/>
      <c r="T549" s="20"/>
      <c r="U549" s="20"/>
      <c r="V549" s="20"/>
      <c r="W549" s="20"/>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row>
    <row r="550" spans="1:228" s="11" customFormat="1" ht="30" x14ac:dyDescent="0.25">
      <c r="A550" s="8"/>
      <c r="B550" s="309"/>
      <c r="C550" s="323"/>
      <c r="D550" s="280"/>
      <c r="E550" s="280"/>
      <c r="F550" s="114" t="s">
        <v>777</v>
      </c>
      <c r="G550" s="110" t="s">
        <v>20</v>
      </c>
      <c r="H550" s="104" t="s">
        <v>312</v>
      </c>
      <c r="I550" s="341"/>
      <c r="J550" s="341"/>
      <c r="K550" s="341"/>
      <c r="L550" s="341"/>
      <c r="M550" s="341"/>
      <c r="N550" s="341"/>
      <c r="O550" s="278"/>
      <c r="P550" s="8"/>
      <c r="Q550" s="20"/>
      <c r="R550" s="20"/>
      <c r="S550" s="20"/>
      <c r="T550" s="20"/>
      <c r="U550" s="20"/>
      <c r="V550" s="20"/>
      <c r="W550" s="20"/>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row>
    <row r="551" spans="1:228" s="11" customFormat="1" ht="30" x14ac:dyDescent="0.25">
      <c r="A551" s="8"/>
      <c r="B551" s="309"/>
      <c r="C551" s="323"/>
      <c r="D551" s="280"/>
      <c r="E551" s="280"/>
      <c r="F551" s="114" t="s">
        <v>780</v>
      </c>
      <c r="G551" s="110" t="s">
        <v>20</v>
      </c>
      <c r="H551" s="122" t="s">
        <v>781</v>
      </c>
      <c r="I551" s="341"/>
      <c r="J551" s="341"/>
      <c r="K551" s="341"/>
      <c r="L551" s="341"/>
      <c r="M551" s="341"/>
      <c r="N551" s="341"/>
      <c r="O551" s="278"/>
      <c r="P551" s="8"/>
      <c r="Q551" s="20"/>
      <c r="R551" s="20"/>
      <c r="S551" s="20"/>
      <c r="T551" s="20"/>
      <c r="U551" s="20"/>
      <c r="V551" s="20"/>
      <c r="W551" s="20"/>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row>
    <row r="552" spans="1:228" s="11" customFormat="1" ht="45" x14ac:dyDescent="0.25">
      <c r="A552" s="8"/>
      <c r="B552" s="309"/>
      <c r="C552" s="323"/>
      <c r="D552" s="280"/>
      <c r="E552" s="280"/>
      <c r="F552" s="47" t="s">
        <v>272</v>
      </c>
      <c r="G552" s="110" t="s">
        <v>20</v>
      </c>
      <c r="H552" s="112" t="s">
        <v>317</v>
      </c>
      <c r="I552" s="341"/>
      <c r="J552" s="341"/>
      <c r="K552" s="341"/>
      <c r="L552" s="341"/>
      <c r="M552" s="341"/>
      <c r="N552" s="341"/>
      <c r="O552" s="278"/>
      <c r="P552" s="8"/>
      <c r="Q552" s="20"/>
      <c r="R552" s="20"/>
      <c r="S552" s="20"/>
      <c r="T552" s="20"/>
      <c r="U552" s="20"/>
      <c r="V552" s="20"/>
      <c r="W552" s="20"/>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row>
    <row r="553" spans="1:228" s="11" customFormat="1" ht="30" x14ac:dyDescent="0.25">
      <c r="A553" s="8"/>
      <c r="B553" s="309"/>
      <c r="C553" s="323"/>
      <c r="D553" s="280"/>
      <c r="E553" s="280"/>
      <c r="F553" s="47" t="s">
        <v>273</v>
      </c>
      <c r="G553" s="110" t="s">
        <v>20</v>
      </c>
      <c r="H553" s="127" t="s">
        <v>318</v>
      </c>
      <c r="I553" s="341"/>
      <c r="J553" s="341"/>
      <c r="K553" s="341"/>
      <c r="L553" s="341"/>
      <c r="M553" s="341"/>
      <c r="N553" s="341"/>
      <c r="O553" s="278"/>
      <c r="P553" s="8"/>
      <c r="Q553" s="20"/>
      <c r="R553" s="20"/>
      <c r="S553" s="20"/>
      <c r="T553" s="20"/>
      <c r="U553" s="20"/>
      <c r="V553" s="20"/>
      <c r="W553" s="20"/>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row>
    <row r="554" spans="1:228" s="11" customFormat="1" ht="45" x14ac:dyDescent="0.25">
      <c r="A554" s="8"/>
      <c r="B554" s="309"/>
      <c r="C554" s="323"/>
      <c r="D554" s="280"/>
      <c r="E554" s="280"/>
      <c r="F554" s="48" t="s">
        <v>776</v>
      </c>
      <c r="G554" s="110" t="s">
        <v>69</v>
      </c>
      <c r="H554" s="127" t="s">
        <v>321</v>
      </c>
      <c r="I554" s="341"/>
      <c r="J554" s="341"/>
      <c r="K554" s="341"/>
      <c r="L554" s="341"/>
      <c r="M554" s="341"/>
      <c r="N554" s="341"/>
      <c r="O554" s="278"/>
      <c r="P554" s="8"/>
      <c r="Q554" s="20"/>
      <c r="R554" s="20"/>
      <c r="S554" s="20"/>
      <c r="T554" s="20"/>
      <c r="U554" s="20"/>
      <c r="V554" s="20"/>
      <c r="W554" s="20"/>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row>
    <row r="555" spans="1:228" s="11" customFormat="1" ht="45" x14ac:dyDescent="0.25">
      <c r="A555" s="8"/>
      <c r="B555" s="309"/>
      <c r="C555" s="323"/>
      <c r="D555" s="280"/>
      <c r="E555" s="280"/>
      <c r="F555" s="48" t="s">
        <v>1647</v>
      </c>
      <c r="G555" s="110" t="s">
        <v>69</v>
      </c>
      <c r="H555" s="127" t="s">
        <v>322</v>
      </c>
      <c r="I555" s="341"/>
      <c r="J555" s="341"/>
      <c r="K555" s="341"/>
      <c r="L555" s="341"/>
      <c r="M555" s="341"/>
      <c r="N555" s="341"/>
      <c r="O555" s="278"/>
      <c r="P555" s="8"/>
      <c r="Q555" s="20"/>
      <c r="R555" s="20"/>
      <c r="S555" s="20"/>
      <c r="T555" s="20"/>
      <c r="U555" s="20"/>
      <c r="V555" s="20"/>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row>
    <row r="556" spans="1:228" s="11" customFormat="1" ht="49.5" customHeight="1" x14ac:dyDescent="0.25">
      <c r="A556" s="8"/>
      <c r="B556" s="309"/>
      <c r="C556" s="323"/>
      <c r="D556" s="280"/>
      <c r="E556" s="280"/>
      <c r="F556" s="114" t="s">
        <v>779</v>
      </c>
      <c r="G556" s="110" t="s">
        <v>20</v>
      </c>
      <c r="H556" s="122" t="s">
        <v>317</v>
      </c>
      <c r="I556" s="341"/>
      <c r="J556" s="341"/>
      <c r="K556" s="341"/>
      <c r="L556" s="341"/>
      <c r="M556" s="341"/>
      <c r="N556" s="341"/>
      <c r="O556" s="278"/>
      <c r="P556" s="8"/>
      <c r="Q556" s="20"/>
      <c r="R556" s="20"/>
      <c r="S556" s="20"/>
      <c r="T556" s="20"/>
      <c r="U556" s="20"/>
      <c r="V556" s="20"/>
      <c r="W556" s="20"/>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row>
    <row r="557" spans="1:228" s="11" customFormat="1" ht="49.5" customHeight="1" x14ac:dyDescent="0.25">
      <c r="A557" s="8"/>
      <c r="B557" s="309"/>
      <c r="C557" s="323"/>
      <c r="D557" s="280"/>
      <c r="E557" s="280"/>
      <c r="F557" s="114" t="s">
        <v>102</v>
      </c>
      <c r="G557" s="110" t="s">
        <v>20</v>
      </c>
      <c r="H557" s="122" t="s">
        <v>319</v>
      </c>
      <c r="I557" s="341"/>
      <c r="J557" s="341"/>
      <c r="K557" s="341"/>
      <c r="L557" s="341"/>
      <c r="M557" s="341"/>
      <c r="N557" s="341"/>
      <c r="O557" s="278"/>
      <c r="P557" s="8"/>
      <c r="Q557" s="20"/>
      <c r="R557" s="20"/>
      <c r="S557" s="20"/>
      <c r="T557" s="20"/>
      <c r="U557" s="20"/>
      <c r="V557" s="20"/>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row>
    <row r="558" spans="1:228" s="11" customFormat="1" ht="34.5" customHeight="1" x14ac:dyDescent="0.25">
      <c r="A558" s="8"/>
      <c r="B558" s="309"/>
      <c r="C558" s="323"/>
      <c r="D558" s="280"/>
      <c r="E558" s="280"/>
      <c r="F558" s="114" t="s">
        <v>605</v>
      </c>
      <c r="G558" s="110" t="s">
        <v>20</v>
      </c>
      <c r="H558" s="122" t="s">
        <v>656</v>
      </c>
      <c r="I558" s="341"/>
      <c r="J558" s="341"/>
      <c r="K558" s="341"/>
      <c r="L558" s="341"/>
      <c r="M558" s="341"/>
      <c r="N558" s="341"/>
      <c r="O558" s="278"/>
      <c r="P558" s="8"/>
      <c r="Q558" s="20"/>
      <c r="R558" s="20"/>
      <c r="S558" s="20"/>
      <c r="T558" s="20"/>
      <c r="U558" s="20"/>
      <c r="V558" s="20"/>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row>
    <row r="559" spans="1:228" s="11" customFormat="1" ht="33" customHeight="1" x14ac:dyDescent="0.25">
      <c r="A559" s="8"/>
      <c r="B559" s="309"/>
      <c r="C559" s="323"/>
      <c r="D559" s="280"/>
      <c r="E559" s="280"/>
      <c r="F559" s="49" t="s">
        <v>1181</v>
      </c>
      <c r="G559" s="98" t="s">
        <v>69</v>
      </c>
      <c r="H559" s="99" t="s">
        <v>1180</v>
      </c>
      <c r="I559" s="341"/>
      <c r="J559" s="341"/>
      <c r="K559" s="341"/>
      <c r="L559" s="341"/>
      <c r="M559" s="341"/>
      <c r="N559" s="341"/>
      <c r="O559" s="278"/>
      <c r="P559" s="8"/>
      <c r="Q559" s="20"/>
      <c r="R559" s="20"/>
      <c r="S559" s="20"/>
      <c r="T559" s="20"/>
      <c r="U559" s="20"/>
      <c r="V559" s="20"/>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row>
    <row r="560" spans="1:228" s="11" customFormat="1" ht="45" customHeight="1" x14ac:dyDescent="0.25">
      <c r="A560" s="8"/>
      <c r="B560" s="309"/>
      <c r="C560" s="323"/>
      <c r="D560" s="280"/>
      <c r="E560" s="280"/>
      <c r="F560" s="49" t="s">
        <v>1182</v>
      </c>
      <c r="G560" s="98" t="s">
        <v>69</v>
      </c>
      <c r="H560" s="99" t="s">
        <v>1183</v>
      </c>
      <c r="I560" s="341"/>
      <c r="J560" s="341"/>
      <c r="K560" s="341"/>
      <c r="L560" s="341"/>
      <c r="M560" s="341"/>
      <c r="N560" s="341"/>
      <c r="O560" s="278"/>
      <c r="P560" s="8"/>
      <c r="Q560" s="20"/>
      <c r="R560" s="20"/>
      <c r="S560" s="20"/>
      <c r="T560" s="20"/>
      <c r="U560" s="20"/>
      <c r="V560" s="20"/>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row>
    <row r="561" spans="1:228" s="11" customFormat="1" ht="48" customHeight="1" x14ac:dyDescent="0.25">
      <c r="A561" s="8"/>
      <c r="B561" s="309"/>
      <c r="C561" s="323"/>
      <c r="D561" s="280"/>
      <c r="E561" s="280"/>
      <c r="F561" s="49" t="s">
        <v>1184</v>
      </c>
      <c r="G561" s="112" t="s">
        <v>69</v>
      </c>
      <c r="H561" s="127" t="s">
        <v>1185</v>
      </c>
      <c r="I561" s="341"/>
      <c r="J561" s="341"/>
      <c r="K561" s="341"/>
      <c r="L561" s="341"/>
      <c r="M561" s="341"/>
      <c r="N561" s="341"/>
      <c r="O561" s="278"/>
      <c r="P561" s="8"/>
      <c r="Q561" s="20"/>
      <c r="R561" s="20"/>
      <c r="S561" s="20"/>
      <c r="T561" s="20"/>
      <c r="U561" s="20"/>
      <c r="V561" s="20"/>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row>
    <row r="562" spans="1:228" s="11" customFormat="1" ht="48" customHeight="1" x14ac:dyDescent="0.25">
      <c r="A562" s="8"/>
      <c r="B562" s="309"/>
      <c r="C562" s="323"/>
      <c r="D562" s="280"/>
      <c r="E562" s="280"/>
      <c r="F562" s="49" t="s">
        <v>1186</v>
      </c>
      <c r="G562" s="112" t="s">
        <v>69</v>
      </c>
      <c r="H562" s="127" t="s">
        <v>1187</v>
      </c>
      <c r="I562" s="341"/>
      <c r="J562" s="341"/>
      <c r="K562" s="341"/>
      <c r="L562" s="341"/>
      <c r="M562" s="341"/>
      <c r="N562" s="341"/>
      <c r="O562" s="278"/>
      <c r="P562" s="8"/>
      <c r="Q562" s="20"/>
      <c r="R562" s="20"/>
      <c r="S562" s="20"/>
      <c r="T562" s="20"/>
      <c r="U562" s="20"/>
      <c r="V562" s="20"/>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row>
    <row r="563" spans="1:228" s="11" customFormat="1" ht="48" customHeight="1" x14ac:dyDescent="0.25">
      <c r="A563" s="8"/>
      <c r="B563" s="309"/>
      <c r="C563" s="323"/>
      <c r="D563" s="280"/>
      <c r="E563" s="280"/>
      <c r="F563" s="49" t="s">
        <v>1188</v>
      </c>
      <c r="G563" s="112" t="s">
        <v>69</v>
      </c>
      <c r="H563" s="127" t="s">
        <v>1189</v>
      </c>
      <c r="I563" s="341"/>
      <c r="J563" s="341"/>
      <c r="K563" s="341"/>
      <c r="L563" s="341"/>
      <c r="M563" s="341"/>
      <c r="N563" s="341"/>
      <c r="O563" s="278"/>
      <c r="P563" s="8"/>
      <c r="Q563" s="20"/>
      <c r="R563" s="20"/>
      <c r="S563" s="20"/>
      <c r="T563" s="20"/>
      <c r="U563" s="20"/>
      <c r="V563" s="20"/>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row>
    <row r="564" spans="1:228" s="11" customFormat="1" ht="56.25" customHeight="1" x14ac:dyDescent="0.25">
      <c r="A564" s="8"/>
      <c r="B564" s="309"/>
      <c r="C564" s="323"/>
      <c r="D564" s="280"/>
      <c r="E564" s="280"/>
      <c r="F564" s="49" t="s">
        <v>1190</v>
      </c>
      <c r="G564" s="112" t="s">
        <v>69</v>
      </c>
      <c r="H564" s="127" t="s">
        <v>1191</v>
      </c>
      <c r="I564" s="341"/>
      <c r="J564" s="341"/>
      <c r="K564" s="341"/>
      <c r="L564" s="341"/>
      <c r="M564" s="341"/>
      <c r="N564" s="341"/>
      <c r="O564" s="278"/>
      <c r="P564" s="8"/>
      <c r="Q564" s="20"/>
      <c r="R564" s="20"/>
      <c r="S564" s="20"/>
      <c r="T564" s="20"/>
      <c r="U564" s="20"/>
      <c r="V564" s="20"/>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row>
    <row r="565" spans="1:228" s="11" customFormat="1" ht="45.75" customHeight="1" x14ac:dyDescent="0.25">
      <c r="A565" s="8"/>
      <c r="B565" s="309"/>
      <c r="C565" s="323"/>
      <c r="D565" s="280"/>
      <c r="E565" s="280"/>
      <c r="F565" s="49" t="s">
        <v>1600</v>
      </c>
      <c r="G565" s="110" t="s">
        <v>69</v>
      </c>
      <c r="H565" s="138" t="s">
        <v>1166</v>
      </c>
      <c r="I565" s="341"/>
      <c r="J565" s="341"/>
      <c r="K565" s="341"/>
      <c r="L565" s="341"/>
      <c r="M565" s="341"/>
      <c r="N565" s="341"/>
      <c r="O565" s="278"/>
      <c r="P565" s="8"/>
      <c r="Q565" s="20"/>
      <c r="R565" s="20"/>
      <c r="S565" s="20"/>
      <c r="T565" s="20"/>
      <c r="U565" s="20"/>
      <c r="V565" s="20"/>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row>
    <row r="566" spans="1:228" s="11" customFormat="1" ht="49.5" customHeight="1" x14ac:dyDescent="0.25">
      <c r="A566" s="8"/>
      <c r="B566" s="309"/>
      <c r="C566" s="323"/>
      <c r="D566" s="280"/>
      <c r="E566" s="280"/>
      <c r="F566" s="49" t="s">
        <v>1167</v>
      </c>
      <c r="G566" s="110" t="s">
        <v>69</v>
      </c>
      <c r="H566" s="138" t="s">
        <v>1166</v>
      </c>
      <c r="I566" s="341"/>
      <c r="J566" s="341"/>
      <c r="K566" s="341"/>
      <c r="L566" s="341"/>
      <c r="M566" s="341"/>
      <c r="N566" s="341"/>
      <c r="O566" s="278"/>
      <c r="P566" s="8"/>
      <c r="Q566" s="16"/>
      <c r="R566" s="16"/>
      <c r="S566" s="16"/>
      <c r="T566" s="16"/>
      <c r="U566" s="16"/>
      <c r="V566" s="16"/>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row>
    <row r="567" spans="1:228" s="11" customFormat="1" ht="63" customHeight="1" x14ac:dyDescent="0.25">
      <c r="A567" s="8"/>
      <c r="B567" s="309"/>
      <c r="C567" s="323"/>
      <c r="D567" s="280"/>
      <c r="E567" s="280"/>
      <c r="F567" s="82" t="s">
        <v>1168</v>
      </c>
      <c r="G567" s="110" t="s">
        <v>69</v>
      </c>
      <c r="H567" s="138" t="s">
        <v>1166</v>
      </c>
      <c r="I567" s="341"/>
      <c r="J567" s="341"/>
      <c r="K567" s="341"/>
      <c r="L567" s="341"/>
      <c r="M567" s="341"/>
      <c r="N567" s="341"/>
      <c r="O567" s="278"/>
      <c r="P567" s="8"/>
      <c r="Q567" s="20"/>
      <c r="R567" s="20"/>
      <c r="S567" s="20"/>
      <c r="T567" s="20"/>
      <c r="U567" s="20"/>
      <c r="V567" s="20"/>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row>
    <row r="568" spans="1:228" s="11" customFormat="1" ht="45" customHeight="1" x14ac:dyDescent="0.25">
      <c r="A568" s="8"/>
      <c r="B568" s="309"/>
      <c r="C568" s="323"/>
      <c r="D568" s="280"/>
      <c r="E568" s="280"/>
      <c r="F568" s="49" t="s">
        <v>1169</v>
      </c>
      <c r="G568" s="52" t="s">
        <v>69</v>
      </c>
      <c r="H568" s="112" t="s">
        <v>1170</v>
      </c>
      <c r="I568" s="341"/>
      <c r="J568" s="341"/>
      <c r="K568" s="341"/>
      <c r="L568" s="341"/>
      <c r="M568" s="341"/>
      <c r="N568" s="341"/>
      <c r="O568" s="278"/>
      <c r="P568" s="8"/>
      <c r="Q568" s="20"/>
      <c r="R568" s="20"/>
      <c r="S568" s="20"/>
      <c r="T568" s="20"/>
      <c r="U568" s="20"/>
      <c r="V568" s="20"/>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row>
    <row r="569" spans="1:228" s="11" customFormat="1" ht="48" customHeight="1" x14ac:dyDescent="0.25">
      <c r="A569" s="8"/>
      <c r="B569" s="309"/>
      <c r="C569" s="323"/>
      <c r="D569" s="280"/>
      <c r="E569" s="280"/>
      <c r="F569" s="49" t="s">
        <v>1171</v>
      </c>
      <c r="G569" s="110" t="s">
        <v>69</v>
      </c>
      <c r="H569" s="138" t="s">
        <v>1166</v>
      </c>
      <c r="I569" s="341"/>
      <c r="J569" s="341"/>
      <c r="K569" s="341"/>
      <c r="L569" s="341"/>
      <c r="M569" s="341"/>
      <c r="N569" s="341"/>
      <c r="O569" s="278"/>
      <c r="P569" s="8"/>
      <c r="Q569" s="20"/>
      <c r="R569" s="20"/>
      <c r="S569" s="20"/>
      <c r="T569" s="20"/>
      <c r="U569" s="20"/>
      <c r="V569" s="20"/>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row>
    <row r="570" spans="1:228" s="11" customFormat="1" ht="48" customHeight="1" x14ac:dyDescent="0.25">
      <c r="A570" s="8"/>
      <c r="B570" s="309"/>
      <c r="C570" s="323"/>
      <c r="D570" s="280"/>
      <c r="E570" s="280"/>
      <c r="F570" s="49" t="s">
        <v>1174</v>
      </c>
      <c r="G570" s="52" t="s">
        <v>69</v>
      </c>
      <c r="H570" s="112" t="s">
        <v>1175</v>
      </c>
      <c r="I570" s="341"/>
      <c r="J570" s="341"/>
      <c r="K570" s="341"/>
      <c r="L570" s="341"/>
      <c r="M570" s="341"/>
      <c r="N570" s="341"/>
      <c r="O570" s="278"/>
      <c r="P570" s="8"/>
      <c r="Q570" s="20"/>
      <c r="R570" s="20"/>
      <c r="S570" s="20"/>
      <c r="T570" s="20"/>
      <c r="U570" s="20"/>
      <c r="V570" s="20"/>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row>
    <row r="571" spans="1:228" s="11" customFormat="1" ht="48" customHeight="1" x14ac:dyDescent="0.25">
      <c r="A571" s="8"/>
      <c r="B571" s="309"/>
      <c r="C571" s="323"/>
      <c r="D571" s="280"/>
      <c r="E571" s="280"/>
      <c r="F571" s="49" t="s">
        <v>1176</v>
      </c>
      <c r="G571" s="52" t="s">
        <v>69</v>
      </c>
      <c r="H571" s="112" t="s">
        <v>1177</v>
      </c>
      <c r="I571" s="341"/>
      <c r="J571" s="341"/>
      <c r="K571" s="341"/>
      <c r="L571" s="341"/>
      <c r="M571" s="341"/>
      <c r="N571" s="341"/>
      <c r="O571" s="278"/>
      <c r="P571" s="8"/>
      <c r="Q571" s="20"/>
      <c r="R571" s="20"/>
      <c r="S571" s="20"/>
      <c r="T571" s="20"/>
      <c r="U571" s="20"/>
      <c r="V571" s="20"/>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row>
    <row r="572" spans="1:228" s="11" customFormat="1" ht="48" customHeight="1" x14ac:dyDescent="0.25">
      <c r="A572" s="8"/>
      <c r="B572" s="309"/>
      <c r="C572" s="323"/>
      <c r="D572" s="280"/>
      <c r="E572" s="280"/>
      <c r="F572" s="113" t="s">
        <v>1178</v>
      </c>
      <c r="G572" s="52" t="s">
        <v>69</v>
      </c>
      <c r="H572" s="112" t="s">
        <v>1179</v>
      </c>
      <c r="I572" s="341"/>
      <c r="J572" s="341"/>
      <c r="K572" s="341"/>
      <c r="L572" s="341"/>
      <c r="M572" s="341"/>
      <c r="N572" s="341"/>
      <c r="O572" s="278"/>
      <c r="P572" s="8"/>
      <c r="Q572" s="20"/>
      <c r="R572" s="20"/>
      <c r="S572" s="20"/>
      <c r="T572" s="20"/>
      <c r="U572" s="20"/>
      <c r="V572" s="20"/>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row>
    <row r="573" spans="1:228" s="11" customFormat="1" ht="45" x14ac:dyDescent="0.25">
      <c r="A573" s="8"/>
      <c r="B573" s="309"/>
      <c r="C573" s="323"/>
      <c r="D573" s="280"/>
      <c r="E573" s="280"/>
      <c r="F573" s="49" t="s">
        <v>1172</v>
      </c>
      <c r="G573" s="52" t="s">
        <v>69</v>
      </c>
      <c r="H573" s="112" t="s">
        <v>1173</v>
      </c>
      <c r="I573" s="341"/>
      <c r="J573" s="341"/>
      <c r="K573" s="341"/>
      <c r="L573" s="341"/>
      <c r="M573" s="341"/>
      <c r="N573" s="341"/>
      <c r="O573" s="278"/>
      <c r="P573" s="8"/>
      <c r="Q573" s="20"/>
      <c r="R573" s="20"/>
      <c r="S573" s="20"/>
      <c r="T573" s="20"/>
      <c r="U573" s="20"/>
      <c r="V573" s="20"/>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row>
    <row r="574" spans="1:228" s="11" customFormat="1" ht="25.5" customHeight="1" x14ac:dyDescent="0.25">
      <c r="A574" s="8"/>
      <c r="B574" s="309"/>
      <c r="C574" s="323"/>
      <c r="D574" s="280"/>
      <c r="E574" s="280"/>
      <c r="F574" s="91" t="s">
        <v>68</v>
      </c>
      <c r="G574" s="92"/>
      <c r="H574" s="92"/>
      <c r="I574" s="341"/>
      <c r="J574" s="341"/>
      <c r="K574" s="341"/>
      <c r="L574" s="341"/>
      <c r="M574" s="341"/>
      <c r="N574" s="341"/>
      <c r="O574" s="262"/>
      <c r="P574" s="8"/>
      <c r="Q574" s="20"/>
      <c r="R574" s="20"/>
      <c r="S574" s="20"/>
      <c r="T574" s="20"/>
      <c r="U574" s="20"/>
      <c r="V574" s="20"/>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row>
    <row r="575" spans="1:228" s="11" customFormat="1" ht="34.5" customHeight="1" x14ac:dyDescent="0.25">
      <c r="A575" s="8"/>
      <c r="B575" s="309"/>
      <c r="C575" s="323"/>
      <c r="D575" s="280" t="s">
        <v>197</v>
      </c>
      <c r="E575" s="276" t="s">
        <v>652</v>
      </c>
      <c r="F575" s="113" t="s">
        <v>753</v>
      </c>
      <c r="G575" s="112" t="s">
        <v>653</v>
      </c>
      <c r="H575" s="112" t="s">
        <v>288</v>
      </c>
      <c r="I575" s="256">
        <v>4556700</v>
      </c>
      <c r="J575" s="256">
        <v>4517353.03</v>
      </c>
      <c r="K575" s="256">
        <v>5444000</v>
      </c>
      <c r="L575" s="256">
        <v>4756900</v>
      </c>
      <c r="M575" s="256">
        <v>4756900</v>
      </c>
      <c r="N575" s="256">
        <v>4756900</v>
      </c>
      <c r="O575" s="257" t="s">
        <v>501</v>
      </c>
      <c r="P575" s="8"/>
      <c r="Q575" s="20"/>
      <c r="R575" s="20"/>
      <c r="S575" s="20"/>
      <c r="T575" s="20"/>
      <c r="U575" s="20"/>
      <c r="V575" s="20"/>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row>
    <row r="576" spans="1:228" s="11" customFormat="1" ht="36" customHeight="1" x14ac:dyDescent="0.25">
      <c r="A576" s="8"/>
      <c r="B576" s="309"/>
      <c r="C576" s="323"/>
      <c r="D576" s="280"/>
      <c r="E576" s="276"/>
      <c r="F576" s="49" t="s">
        <v>306</v>
      </c>
      <c r="G576" s="112" t="s">
        <v>69</v>
      </c>
      <c r="H576" s="127" t="s">
        <v>1159</v>
      </c>
      <c r="I576" s="256"/>
      <c r="J576" s="256"/>
      <c r="K576" s="256"/>
      <c r="L576" s="256"/>
      <c r="M576" s="256"/>
      <c r="N576" s="256"/>
      <c r="O576" s="257"/>
      <c r="P576" s="8"/>
      <c r="Q576" s="20"/>
      <c r="R576" s="20"/>
      <c r="S576" s="20"/>
      <c r="T576" s="20"/>
      <c r="U576" s="20"/>
      <c r="V576" s="20"/>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row>
    <row r="577" spans="1:228" s="11" customFormat="1" ht="36" customHeight="1" x14ac:dyDescent="0.25">
      <c r="A577" s="8"/>
      <c r="B577" s="309"/>
      <c r="C577" s="323"/>
      <c r="D577" s="280"/>
      <c r="E577" s="276"/>
      <c r="F577" s="113" t="s">
        <v>304</v>
      </c>
      <c r="G577" s="110" t="s">
        <v>20</v>
      </c>
      <c r="H577" s="122" t="s">
        <v>305</v>
      </c>
      <c r="I577" s="256"/>
      <c r="J577" s="256"/>
      <c r="K577" s="256"/>
      <c r="L577" s="256"/>
      <c r="M577" s="256"/>
      <c r="N577" s="256"/>
      <c r="O577" s="257"/>
      <c r="P577" s="8"/>
      <c r="Q577" s="20"/>
      <c r="R577" s="20"/>
      <c r="S577" s="20"/>
      <c r="T577" s="20"/>
      <c r="U577" s="20"/>
      <c r="V577" s="20"/>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row>
    <row r="578" spans="1:228" s="11" customFormat="1" ht="60" x14ac:dyDescent="0.25">
      <c r="A578" s="8"/>
      <c r="B578" s="309"/>
      <c r="C578" s="323"/>
      <c r="D578" s="280"/>
      <c r="E578" s="276"/>
      <c r="F578" s="49" t="s">
        <v>1162</v>
      </c>
      <c r="G578" s="112" t="s">
        <v>69</v>
      </c>
      <c r="H578" s="127" t="s">
        <v>915</v>
      </c>
      <c r="I578" s="256"/>
      <c r="J578" s="256"/>
      <c r="K578" s="256"/>
      <c r="L578" s="256"/>
      <c r="M578" s="256"/>
      <c r="N578" s="256"/>
      <c r="O578" s="257"/>
      <c r="P578" s="8"/>
      <c r="Q578" s="44"/>
      <c r="R578" s="44"/>
      <c r="S578" s="44"/>
      <c r="T578" s="44"/>
      <c r="U578" s="44"/>
      <c r="V578" s="44"/>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row>
    <row r="579" spans="1:228" s="11" customFormat="1" ht="37.5" customHeight="1" x14ac:dyDescent="0.25">
      <c r="A579" s="8"/>
      <c r="B579" s="309"/>
      <c r="C579" s="323"/>
      <c r="D579" s="280" t="s">
        <v>198</v>
      </c>
      <c r="E579" s="276" t="s">
        <v>473</v>
      </c>
      <c r="F579" s="113" t="s">
        <v>753</v>
      </c>
      <c r="G579" s="112" t="s">
        <v>654</v>
      </c>
      <c r="H579" s="112" t="s">
        <v>288</v>
      </c>
      <c r="I579" s="256">
        <v>18150000</v>
      </c>
      <c r="J579" s="256">
        <v>18149897.030000001</v>
      </c>
      <c r="K579" s="256">
        <v>19965900</v>
      </c>
      <c r="L579" s="256">
        <v>19538100</v>
      </c>
      <c r="M579" s="256">
        <v>19538100</v>
      </c>
      <c r="N579" s="256">
        <v>19538100</v>
      </c>
      <c r="O579" s="257" t="s">
        <v>1163</v>
      </c>
      <c r="P579" s="8"/>
      <c r="Q579" s="20"/>
      <c r="R579" s="20"/>
      <c r="S579" s="20"/>
      <c r="T579" s="20"/>
      <c r="U579" s="20"/>
      <c r="V579" s="20"/>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row>
    <row r="580" spans="1:228" s="11" customFormat="1" ht="60" x14ac:dyDescent="0.25">
      <c r="A580" s="8"/>
      <c r="B580" s="309"/>
      <c r="C580" s="323"/>
      <c r="D580" s="280"/>
      <c r="E580" s="276"/>
      <c r="F580" s="49" t="s">
        <v>1162</v>
      </c>
      <c r="G580" s="112" t="s">
        <v>69</v>
      </c>
      <c r="H580" s="127" t="s">
        <v>915</v>
      </c>
      <c r="I580" s="256"/>
      <c r="J580" s="256"/>
      <c r="K580" s="256"/>
      <c r="L580" s="256"/>
      <c r="M580" s="256"/>
      <c r="N580" s="256"/>
      <c r="O580" s="257"/>
      <c r="P580" s="8"/>
      <c r="Q580" s="20"/>
      <c r="R580" s="20"/>
      <c r="S580" s="20"/>
      <c r="T580" s="20"/>
      <c r="U580" s="20"/>
      <c r="V580" s="20"/>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row>
    <row r="581" spans="1:228" s="11" customFormat="1" ht="33.75" customHeight="1" x14ac:dyDescent="0.25">
      <c r="A581" s="8"/>
      <c r="B581" s="309"/>
      <c r="C581" s="323"/>
      <c r="D581" s="280"/>
      <c r="E581" s="276"/>
      <c r="F581" s="47" t="s">
        <v>754</v>
      </c>
      <c r="G581" s="110" t="s">
        <v>20</v>
      </c>
      <c r="H581" s="112" t="s">
        <v>655</v>
      </c>
      <c r="I581" s="256"/>
      <c r="J581" s="256"/>
      <c r="K581" s="256"/>
      <c r="L581" s="256"/>
      <c r="M581" s="256"/>
      <c r="N581" s="256"/>
      <c r="O581" s="257"/>
      <c r="P581" s="8"/>
      <c r="Q581" s="44"/>
      <c r="R581" s="44"/>
      <c r="S581" s="44"/>
      <c r="T581" s="44"/>
      <c r="U581" s="44"/>
      <c r="V581" s="44"/>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row>
    <row r="582" spans="1:228" s="11" customFormat="1" ht="39" customHeight="1" x14ac:dyDescent="0.25">
      <c r="A582" s="8"/>
      <c r="B582" s="309"/>
      <c r="C582" s="323"/>
      <c r="D582" s="280"/>
      <c r="E582" s="276"/>
      <c r="F582" s="113" t="s">
        <v>304</v>
      </c>
      <c r="G582" s="110" t="s">
        <v>20</v>
      </c>
      <c r="H582" s="122" t="s">
        <v>305</v>
      </c>
      <c r="I582" s="256"/>
      <c r="J582" s="256"/>
      <c r="K582" s="256"/>
      <c r="L582" s="256"/>
      <c r="M582" s="256"/>
      <c r="N582" s="256"/>
      <c r="O582" s="257"/>
      <c r="P582" s="8"/>
      <c r="Q582" s="20"/>
      <c r="R582" s="20"/>
      <c r="S582" s="20"/>
      <c r="T582" s="20"/>
      <c r="U582" s="20"/>
      <c r="V582" s="20"/>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row>
    <row r="583" spans="1:228" s="11" customFormat="1" ht="39" customHeight="1" x14ac:dyDescent="0.25">
      <c r="A583" s="8"/>
      <c r="B583" s="309"/>
      <c r="C583" s="323"/>
      <c r="D583" s="280"/>
      <c r="E583" s="276"/>
      <c r="F583" s="49" t="s">
        <v>306</v>
      </c>
      <c r="G583" s="112" t="s">
        <v>69</v>
      </c>
      <c r="H583" s="127" t="s">
        <v>1575</v>
      </c>
      <c r="I583" s="256"/>
      <c r="J583" s="256"/>
      <c r="K583" s="256"/>
      <c r="L583" s="256"/>
      <c r="M583" s="256"/>
      <c r="N583" s="256"/>
      <c r="O583" s="257"/>
      <c r="P583" s="8"/>
      <c r="Q583" s="20"/>
      <c r="R583" s="20"/>
      <c r="S583" s="20"/>
      <c r="T583" s="20"/>
      <c r="U583" s="20"/>
      <c r="V583" s="20"/>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row>
    <row r="584" spans="1:228" s="11" customFormat="1" ht="45.75" customHeight="1" x14ac:dyDescent="0.25">
      <c r="A584" s="8"/>
      <c r="B584" s="309"/>
      <c r="C584" s="323"/>
      <c r="D584" s="280"/>
      <c r="E584" s="276"/>
      <c r="F584" s="113" t="s">
        <v>1164</v>
      </c>
      <c r="G584" s="110" t="s">
        <v>69</v>
      </c>
      <c r="H584" s="122" t="s">
        <v>531</v>
      </c>
      <c r="I584" s="256"/>
      <c r="J584" s="256"/>
      <c r="K584" s="256"/>
      <c r="L584" s="256"/>
      <c r="M584" s="256"/>
      <c r="N584" s="256"/>
      <c r="O584" s="257"/>
      <c r="P584" s="8"/>
      <c r="Q584" s="20"/>
      <c r="R584" s="20"/>
      <c r="S584" s="20"/>
      <c r="T584" s="20"/>
      <c r="U584" s="20"/>
      <c r="V584" s="20"/>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row>
    <row r="585" spans="1:228" s="11" customFormat="1" ht="105" customHeight="1" x14ac:dyDescent="0.25">
      <c r="A585" s="8"/>
      <c r="B585" s="309"/>
      <c r="C585" s="323"/>
      <c r="D585" s="280" t="s">
        <v>199</v>
      </c>
      <c r="E585" s="276" t="s">
        <v>855</v>
      </c>
      <c r="F585" s="113" t="s">
        <v>1644</v>
      </c>
      <c r="G585" s="161" t="s">
        <v>69</v>
      </c>
      <c r="H585" s="112" t="s">
        <v>1196</v>
      </c>
      <c r="I585" s="256">
        <v>159930109.13999999</v>
      </c>
      <c r="J585" s="256">
        <v>153010606.71000001</v>
      </c>
      <c r="K585" s="256">
        <v>167507236.86000001</v>
      </c>
      <c r="L585" s="256">
        <v>167352200</v>
      </c>
      <c r="M585" s="256">
        <v>167087000</v>
      </c>
      <c r="N585" s="256">
        <v>167087000</v>
      </c>
      <c r="O585" s="257" t="s">
        <v>404</v>
      </c>
      <c r="P585" s="8"/>
      <c r="Q585" s="16"/>
      <c r="R585" s="16"/>
      <c r="S585" s="16"/>
      <c r="T585" s="16"/>
      <c r="U585" s="16"/>
      <c r="V585" s="16"/>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row>
    <row r="586" spans="1:228" s="11" customFormat="1" ht="36.75" customHeight="1" x14ac:dyDescent="0.25">
      <c r="A586" s="8"/>
      <c r="B586" s="309"/>
      <c r="C586" s="323"/>
      <c r="D586" s="280"/>
      <c r="E586" s="276"/>
      <c r="F586" s="154" t="s">
        <v>854</v>
      </c>
      <c r="G586" s="160" t="s">
        <v>1071</v>
      </c>
      <c r="H586" s="160" t="s">
        <v>288</v>
      </c>
      <c r="I586" s="256"/>
      <c r="J586" s="256"/>
      <c r="K586" s="256"/>
      <c r="L586" s="256"/>
      <c r="M586" s="256"/>
      <c r="N586" s="256"/>
      <c r="O586" s="257"/>
      <c r="P586" s="8"/>
      <c r="Q586" s="16"/>
      <c r="R586" s="16"/>
      <c r="S586" s="16"/>
      <c r="T586" s="16"/>
      <c r="U586" s="16"/>
      <c r="V586" s="16"/>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row>
    <row r="587" spans="1:228" s="11" customFormat="1" ht="73.900000000000006" customHeight="1" x14ac:dyDescent="0.25">
      <c r="A587" s="8"/>
      <c r="B587" s="309"/>
      <c r="C587" s="323"/>
      <c r="D587" s="280"/>
      <c r="E587" s="276"/>
      <c r="F587" s="154" t="s">
        <v>1645</v>
      </c>
      <c r="G587" s="160" t="s">
        <v>69</v>
      </c>
      <c r="H587" s="160" t="s">
        <v>1646</v>
      </c>
      <c r="I587" s="256"/>
      <c r="J587" s="256"/>
      <c r="K587" s="256"/>
      <c r="L587" s="256"/>
      <c r="M587" s="256"/>
      <c r="N587" s="256"/>
      <c r="O587" s="257"/>
      <c r="P587" s="8"/>
      <c r="Q587" s="16"/>
      <c r="R587" s="16"/>
      <c r="S587" s="16"/>
      <c r="T587" s="16"/>
      <c r="U587" s="16"/>
      <c r="V587" s="16"/>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row>
    <row r="588" spans="1:228" s="11" customFormat="1" ht="47.25" customHeight="1" x14ac:dyDescent="0.25">
      <c r="A588" s="8"/>
      <c r="B588" s="309"/>
      <c r="C588" s="323"/>
      <c r="D588" s="280"/>
      <c r="E588" s="276"/>
      <c r="F588" s="113" t="s">
        <v>1072</v>
      </c>
      <c r="G588" s="112" t="s">
        <v>69</v>
      </c>
      <c r="H588" s="112" t="s">
        <v>674</v>
      </c>
      <c r="I588" s="256"/>
      <c r="J588" s="256"/>
      <c r="K588" s="256"/>
      <c r="L588" s="256"/>
      <c r="M588" s="256"/>
      <c r="N588" s="256"/>
      <c r="O588" s="257"/>
      <c r="P588" s="8"/>
      <c r="Q588" s="16"/>
      <c r="R588" s="16"/>
      <c r="S588" s="16"/>
      <c r="T588" s="16"/>
      <c r="U588" s="16"/>
      <c r="V588" s="16"/>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row>
    <row r="589" spans="1:228" s="11" customFormat="1" ht="39" customHeight="1" x14ac:dyDescent="0.25">
      <c r="A589" s="8"/>
      <c r="B589" s="309"/>
      <c r="C589" s="323"/>
      <c r="D589" s="280" t="s">
        <v>200</v>
      </c>
      <c r="E589" s="276" t="s">
        <v>1154</v>
      </c>
      <c r="F589" s="47" t="s">
        <v>296</v>
      </c>
      <c r="G589" s="110" t="s">
        <v>69</v>
      </c>
      <c r="H589" s="122" t="s">
        <v>297</v>
      </c>
      <c r="I589" s="344">
        <v>33146000</v>
      </c>
      <c r="J589" s="344">
        <v>33145887.5</v>
      </c>
      <c r="K589" s="344">
        <v>38486000</v>
      </c>
      <c r="L589" s="344">
        <v>37616800</v>
      </c>
      <c r="M589" s="344">
        <v>37616800</v>
      </c>
      <c r="N589" s="344">
        <v>37616800</v>
      </c>
      <c r="O589" s="257" t="s">
        <v>1117</v>
      </c>
      <c r="P589" s="8"/>
      <c r="Q589" s="20"/>
      <c r="R589" s="20"/>
      <c r="S589" s="20"/>
      <c r="T589" s="20"/>
      <c r="U589" s="20"/>
      <c r="V589" s="20"/>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row>
    <row r="590" spans="1:228" s="11" customFormat="1" ht="39" customHeight="1" x14ac:dyDescent="0.25">
      <c r="A590" s="8"/>
      <c r="B590" s="309"/>
      <c r="C590" s="323"/>
      <c r="D590" s="280"/>
      <c r="E590" s="276"/>
      <c r="F590" s="47" t="s">
        <v>758</v>
      </c>
      <c r="G590" s="110" t="s">
        <v>69</v>
      </c>
      <c r="H590" s="122" t="s">
        <v>757</v>
      </c>
      <c r="I590" s="344"/>
      <c r="J590" s="344"/>
      <c r="K590" s="344"/>
      <c r="L590" s="344"/>
      <c r="M590" s="344"/>
      <c r="N590" s="344"/>
      <c r="O590" s="257"/>
      <c r="P590" s="8"/>
      <c r="Q590" s="20"/>
      <c r="R590" s="20"/>
      <c r="S590" s="20"/>
      <c r="T590" s="20"/>
      <c r="U590" s="20"/>
      <c r="V590" s="20"/>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row>
    <row r="591" spans="1:228" s="11" customFormat="1" ht="65.25" customHeight="1" x14ac:dyDescent="0.25">
      <c r="A591" s="8"/>
      <c r="B591" s="309"/>
      <c r="C591" s="323"/>
      <c r="D591" s="280"/>
      <c r="E591" s="276"/>
      <c r="F591" s="47" t="s">
        <v>1073</v>
      </c>
      <c r="G591" s="110" t="s">
        <v>20</v>
      </c>
      <c r="H591" s="122" t="s">
        <v>1074</v>
      </c>
      <c r="I591" s="344"/>
      <c r="J591" s="344"/>
      <c r="K591" s="344"/>
      <c r="L591" s="344"/>
      <c r="M591" s="344"/>
      <c r="N591" s="344"/>
      <c r="O591" s="257"/>
      <c r="P591" s="8"/>
      <c r="Q591" s="44"/>
      <c r="R591" s="44"/>
      <c r="S591" s="44"/>
      <c r="T591" s="44"/>
      <c r="U591" s="44"/>
      <c r="V591" s="44"/>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row>
    <row r="592" spans="1:228" s="11" customFormat="1" ht="36.75" customHeight="1" x14ac:dyDescent="0.25">
      <c r="A592" s="8"/>
      <c r="B592" s="309"/>
      <c r="C592" s="323"/>
      <c r="D592" s="280" t="s">
        <v>201</v>
      </c>
      <c r="E592" s="276" t="s">
        <v>61</v>
      </c>
      <c r="F592" s="125" t="s">
        <v>18</v>
      </c>
      <c r="G592" s="112" t="s">
        <v>69</v>
      </c>
      <c r="H592" s="112" t="s">
        <v>287</v>
      </c>
      <c r="I592" s="256">
        <v>27793000</v>
      </c>
      <c r="J592" s="256">
        <v>26303268.949999999</v>
      </c>
      <c r="K592" s="256">
        <v>30199400</v>
      </c>
      <c r="L592" s="256">
        <v>31224200</v>
      </c>
      <c r="M592" s="256">
        <v>31224200</v>
      </c>
      <c r="N592" s="256">
        <v>31224200</v>
      </c>
      <c r="O592" s="257" t="s">
        <v>109</v>
      </c>
      <c r="P592" s="8"/>
      <c r="Q592" s="20"/>
      <c r="R592" s="20"/>
      <c r="S592" s="20"/>
      <c r="T592" s="20"/>
      <c r="U592" s="20"/>
      <c r="V592" s="20"/>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row>
    <row r="593" spans="1:228" s="11" customFormat="1" ht="59.25" customHeight="1" x14ac:dyDescent="0.25">
      <c r="A593" s="8"/>
      <c r="B593" s="309"/>
      <c r="C593" s="323"/>
      <c r="D593" s="280"/>
      <c r="E593" s="276"/>
      <c r="F593" s="125" t="s">
        <v>786</v>
      </c>
      <c r="G593" s="112" t="s">
        <v>69</v>
      </c>
      <c r="H593" s="112" t="s">
        <v>880</v>
      </c>
      <c r="I593" s="256"/>
      <c r="J593" s="256"/>
      <c r="K593" s="256"/>
      <c r="L593" s="256"/>
      <c r="M593" s="256"/>
      <c r="N593" s="256"/>
      <c r="O593" s="257"/>
      <c r="P593" s="8"/>
      <c r="Q593" s="16"/>
      <c r="R593" s="16"/>
      <c r="S593" s="16"/>
      <c r="T593" s="16"/>
      <c r="U593" s="16"/>
      <c r="V593" s="16"/>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row>
    <row r="594" spans="1:228" s="11" customFormat="1" ht="60" customHeight="1" x14ac:dyDescent="0.25">
      <c r="A594" s="8"/>
      <c r="B594" s="309"/>
      <c r="C594" s="323"/>
      <c r="D594" s="280"/>
      <c r="E594" s="276"/>
      <c r="F594" s="125" t="s">
        <v>1198</v>
      </c>
      <c r="G594" s="112" t="s">
        <v>69</v>
      </c>
      <c r="H594" s="112" t="s">
        <v>1199</v>
      </c>
      <c r="I594" s="256"/>
      <c r="J594" s="256"/>
      <c r="K594" s="256"/>
      <c r="L594" s="256"/>
      <c r="M594" s="256"/>
      <c r="N594" s="256"/>
      <c r="O594" s="257"/>
      <c r="P594" s="8"/>
      <c r="Q594" s="16"/>
      <c r="R594" s="16"/>
      <c r="S594" s="16"/>
      <c r="T594" s="16"/>
      <c r="U594" s="16"/>
      <c r="V594" s="16"/>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row>
    <row r="595" spans="1:228" s="11" customFormat="1" ht="45" x14ac:dyDescent="0.25">
      <c r="A595" s="8"/>
      <c r="B595" s="309"/>
      <c r="C595" s="323"/>
      <c r="D595" s="280"/>
      <c r="E595" s="276"/>
      <c r="F595" s="114" t="s">
        <v>657</v>
      </c>
      <c r="G595" s="110" t="s">
        <v>69</v>
      </c>
      <c r="H595" s="116" t="s">
        <v>783</v>
      </c>
      <c r="I595" s="256"/>
      <c r="J595" s="256"/>
      <c r="K595" s="256"/>
      <c r="L595" s="256"/>
      <c r="M595" s="256"/>
      <c r="N595" s="256"/>
      <c r="O595" s="257"/>
      <c r="P595" s="8"/>
      <c r="Q595" s="16"/>
      <c r="R595" s="16"/>
      <c r="S595" s="16"/>
      <c r="T595" s="16"/>
      <c r="U595" s="16"/>
      <c r="V595" s="16"/>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row>
    <row r="596" spans="1:228" s="11" customFormat="1" ht="30" x14ac:dyDescent="0.25">
      <c r="A596" s="8"/>
      <c r="B596" s="309"/>
      <c r="C596" s="323"/>
      <c r="D596" s="280" t="s">
        <v>645</v>
      </c>
      <c r="E596" s="276" t="s">
        <v>61</v>
      </c>
      <c r="F596" s="113" t="s">
        <v>391</v>
      </c>
      <c r="G596" s="112" t="s">
        <v>69</v>
      </c>
      <c r="H596" s="127" t="s">
        <v>435</v>
      </c>
      <c r="I596" s="256">
        <v>32470000</v>
      </c>
      <c r="J596" s="256">
        <v>32462833.23</v>
      </c>
      <c r="K596" s="256">
        <v>34479400</v>
      </c>
      <c r="L596" s="256">
        <v>35812500</v>
      </c>
      <c r="M596" s="256">
        <v>35812500</v>
      </c>
      <c r="N596" s="256">
        <v>35812500</v>
      </c>
      <c r="O596" s="257" t="s">
        <v>112</v>
      </c>
      <c r="P596" s="8"/>
      <c r="Q596" s="20"/>
      <c r="R596" s="20"/>
      <c r="S596" s="20"/>
      <c r="T596" s="20"/>
      <c r="U596" s="20"/>
      <c r="V596" s="20"/>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row>
    <row r="597" spans="1:228" s="11" customFormat="1" ht="60" x14ac:dyDescent="0.25">
      <c r="A597" s="8"/>
      <c r="B597" s="309"/>
      <c r="C597" s="323"/>
      <c r="D597" s="280"/>
      <c r="E597" s="276"/>
      <c r="F597" s="103" t="s">
        <v>961</v>
      </c>
      <c r="G597" s="104" t="s">
        <v>17</v>
      </c>
      <c r="H597" s="126" t="s">
        <v>1570</v>
      </c>
      <c r="I597" s="256"/>
      <c r="J597" s="256"/>
      <c r="K597" s="256"/>
      <c r="L597" s="256"/>
      <c r="M597" s="256"/>
      <c r="N597" s="256"/>
      <c r="O597" s="257"/>
      <c r="P597" s="8"/>
      <c r="Q597" s="32"/>
      <c r="R597" s="32"/>
      <c r="S597" s="32"/>
      <c r="T597" s="32"/>
      <c r="U597" s="32"/>
      <c r="V597" s="32"/>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row>
    <row r="598" spans="1:228" s="11" customFormat="1" ht="45" x14ac:dyDescent="0.25">
      <c r="A598" s="8"/>
      <c r="B598" s="309"/>
      <c r="C598" s="323"/>
      <c r="D598" s="280"/>
      <c r="E598" s="276"/>
      <c r="F598" s="103" t="s">
        <v>996</v>
      </c>
      <c r="G598" s="104" t="s">
        <v>17</v>
      </c>
      <c r="H598" s="126" t="s">
        <v>1331</v>
      </c>
      <c r="I598" s="256"/>
      <c r="J598" s="256"/>
      <c r="K598" s="256"/>
      <c r="L598" s="256"/>
      <c r="M598" s="256"/>
      <c r="N598" s="256"/>
      <c r="O598" s="257"/>
      <c r="P598" s="8"/>
      <c r="Q598" s="32"/>
      <c r="R598" s="32"/>
      <c r="S598" s="32"/>
      <c r="T598" s="32"/>
      <c r="U598" s="32"/>
      <c r="V598" s="32"/>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row>
    <row r="599" spans="1:228" s="11" customFormat="1" ht="45" x14ac:dyDescent="0.25">
      <c r="A599" s="8"/>
      <c r="B599" s="309"/>
      <c r="C599" s="323"/>
      <c r="D599" s="280" t="s">
        <v>202</v>
      </c>
      <c r="E599" s="276" t="s">
        <v>62</v>
      </c>
      <c r="F599" s="113" t="s">
        <v>696</v>
      </c>
      <c r="G599" s="112" t="s">
        <v>32</v>
      </c>
      <c r="H599" s="112" t="s">
        <v>697</v>
      </c>
      <c r="I599" s="256">
        <v>31030590</v>
      </c>
      <c r="J599" s="256">
        <v>30833561.809999999</v>
      </c>
      <c r="K599" s="256">
        <v>35601430</v>
      </c>
      <c r="L599" s="256">
        <v>35138200</v>
      </c>
      <c r="M599" s="256">
        <v>35138200</v>
      </c>
      <c r="N599" s="256">
        <v>35138200</v>
      </c>
      <c r="O599" s="257" t="s">
        <v>108</v>
      </c>
      <c r="P599" s="8"/>
      <c r="Q599" s="20"/>
      <c r="R599" s="20"/>
      <c r="S599" s="20"/>
      <c r="T599" s="20"/>
      <c r="U599" s="20"/>
      <c r="V599" s="20"/>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row>
    <row r="600" spans="1:228" s="11" customFormat="1" ht="45" x14ac:dyDescent="0.25">
      <c r="A600" s="8"/>
      <c r="B600" s="309"/>
      <c r="C600" s="323"/>
      <c r="D600" s="280"/>
      <c r="E600" s="276"/>
      <c r="F600" s="113" t="s">
        <v>690</v>
      </c>
      <c r="G600" s="112" t="s">
        <v>23</v>
      </c>
      <c r="H600" s="112" t="s">
        <v>1009</v>
      </c>
      <c r="I600" s="256"/>
      <c r="J600" s="256"/>
      <c r="K600" s="256"/>
      <c r="L600" s="256"/>
      <c r="M600" s="256"/>
      <c r="N600" s="256"/>
      <c r="O600" s="257"/>
      <c r="P600" s="8"/>
      <c r="Q600" s="16"/>
      <c r="R600" s="16"/>
      <c r="S600" s="16"/>
      <c r="T600" s="16"/>
      <c r="U600" s="16"/>
      <c r="V600" s="16"/>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row>
    <row r="601" spans="1:228" s="11" customFormat="1" ht="60" x14ac:dyDescent="0.25">
      <c r="A601" s="8"/>
      <c r="B601" s="309"/>
      <c r="C601" s="323"/>
      <c r="D601" s="280"/>
      <c r="E601" s="276"/>
      <c r="F601" s="113" t="s">
        <v>1023</v>
      </c>
      <c r="G601" s="112" t="s">
        <v>23</v>
      </c>
      <c r="H601" s="127" t="s">
        <v>880</v>
      </c>
      <c r="I601" s="256"/>
      <c r="J601" s="256"/>
      <c r="K601" s="256"/>
      <c r="L601" s="256"/>
      <c r="M601" s="256"/>
      <c r="N601" s="256"/>
      <c r="O601" s="257"/>
      <c r="P601" s="8"/>
      <c r="Q601" s="16"/>
      <c r="R601" s="16"/>
      <c r="S601" s="16"/>
      <c r="T601" s="16"/>
      <c r="U601" s="16"/>
      <c r="V601" s="16"/>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row>
    <row r="602" spans="1:228" s="11" customFormat="1" ht="60" x14ac:dyDescent="0.25">
      <c r="A602" s="8"/>
      <c r="B602" s="309"/>
      <c r="C602" s="323"/>
      <c r="D602" s="280"/>
      <c r="E602" s="276"/>
      <c r="F602" s="113" t="s">
        <v>1404</v>
      </c>
      <c r="G602" s="112" t="s">
        <v>69</v>
      </c>
      <c r="H602" s="127" t="s">
        <v>1525</v>
      </c>
      <c r="I602" s="256"/>
      <c r="J602" s="256"/>
      <c r="K602" s="256"/>
      <c r="L602" s="256"/>
      <c r="M602" s="256"/>
      <c r="N602" s="256"/>
      <c r="O602" s="257"/>
      <c r="P602" s="8"/>
      <c r="Q602" s="20"/>
      <c r="R602" s="20"/>
      <c r="S602" s="20"/>
      <c r="T602" s="20"/>
      <c r="U602" s="20"/>
      <c r="V602" s="20"/>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row>
    <row r="603" spans="1:228" s="11" customFormat="1" ht="36.75" customHeight="1" x14ac:dyDescent="0.25">
      <c r="A603" s="8"/>
      <c r="B603" s="309"/>
      <c r="C603" s="323"/>
      <c r="D603" s="280" t="s">
        <v>203</v>
      </c>
      <c r="E603" s="276" t="s">
        <v>63</v>
      </c>
      <c r="F603" s="154" t="s">
        <v>854</v>
      </c>
      <c r="G603" s="160" t="s">
        <v>1071</v>
      </c>
      <c r="H603" s="160" t="s">
        <v>288</v>
      </c>
      <c r="I603" s="256">
        <v>5118608</v>
      </c>
      <c r="J603" s="256">
        <v>4197825.1399999997</v>
      </c>
      <c r="K603" s="256">
        <v>5485900</v>
      </c>
      <c r="L603" s="256">
        <v>5615800</v>
      </c>
      <c r="M603" s="256">
        <v>5615800</v>
      </c>
      <c r="N603" s="256">
        <v>5615800</v>
      </c>
      <c r="O603" s="257" t="s">
        <v>1259</v>
      </c>
      <c r="P603" s="8"/>
      <c r="Q603" s="16"/>
      <c r="R603" s="16"/>
      <c r="S603" s="16"/>
      <c r="T603" s="16"/>
      <c r="U603" s="16"/>
      <c r="V603" s="16"/>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row>
    <row r="604" spans="1:228" s="11" customFormat="1" ht="62.45" customHeight="1" x14ac:dyDescent="0.25">
      <c r="A604" s="8"/>
      <c r="B604" s="309"/>
      <c r="C604" s="323"/>
      <c r="D604" s="280"/>
      <c r="E604" s="276"/>
      <c r="F604" s="174" t="s">
        <v>1294</v>
      </c>
      <c r="G604" s="175" t="s">
        <v>69</v>
      </c>
      <c r="H604" s="175" t="s">
        <v>1648</v>
      </c>
      <c r="I604" s="256"/>
      <c r="J604" s="256"/>
      <c r="K604" s="256"/>
      <c r="L604" s="256"/>
      <c r="M604" s="256"/>
      <c r="N604" s="256"/>
      <c r="O604" s="257"/>
      <c r="P604" s="8"/>
      <c r="Q604" s="16"/>
      <c r="R604" s="16"/>
      <c r="S604" s="16"/>
      <c r="T604" s="16"/>
      <c r="U604" s="16"/>
      <c r="V604" s="16"/>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row>
    <row r="605" spans="1:228" s="11" customFormat="1" ht="45" customHeight="1" x14ac:dyDescent="0.25">
      <c r="A605" s="8"/>
      <c r="B605" s="309"/>
      <c r="C605" s="323"/>
      <c r="D605" s="281"/>
      <c r="E605" s="281"/>
      <c r="F605" s="174" t="s">
        <v>974</v>
      </c>
      <c r="G605" s="175" t="s">
        <v>69</v>
      </c>
      <c r="H605" s="175" t="s">
        <v>1295</v>
      </c>
      <c r="I605" s="256"/>
      <c r="J605" s="256"/>
      <c r="K605" s="256"/>
      <c r="L605" s="256"/>
      <c r="M605" s="256"/>
      <c r="N605" s="256"/>
      <c r="O605" s="255"/>
      <c r="P605" s="8"/>
      <c r="Q605" s="16"/>
      <c r="R605" s="16"/>
      <c r="S605" s="16"/>
      <c r="T605" s="16"/>
      <c r="U605" s="16"/>
      <c r="V605" s="16"/>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row>
    <row r="606" spans="1:228" s="11" customFormat="1" ht="30" x14ac:dyDescent="0.25">
      <c r="A606" s="8"/>
      <c r="B606" s="309"/>
      <c r="C606" s="323"/>
      <c r="D606" s="280" t="s">
        <v>204</v>
      </c>
      <c r="E606" s="276" t="s">
        <v>64</v>
      </c>
      <c r="F606" s="103" t="s">
        <v>436</v>
      </c>
      <c r="G606" s="104" t="s">
        <v>69</v>
      </c>
      <c r="H606" s="104" t="s">
        <v>437</v>
      </c>
      <c r="I606" s="256">
        <v>18334200</v>
      </c>
      <c r="J606" s="256">
        <v>16481250.460000001</v>
      </c>
      <c r="K606" s="256">
        <v>19598900</v>
      </c>
      <c r="L606" s="256">
        <v>20341900</v>
      </c>
      <c r="M606" s="256">
        <v>20341900</v>
      </c>
      <c r="N606" s="256">
        <v>20341900</v>
      </c>
      <c r="O606" s="257" t="s">
        <v>110</v>
      </c>
      <c r="P606" s="8"/>
      <c r="Q606" s="20"/>
      <c r="R606" s="20"/>
      <c r="S606" s="20"/>
      <c r="T606" s="20"/>
      <c r="U606" s="20"/>
      <c r="V606" s="20"/>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row>
    <row r="607" spans="1:228" s="11" customFormat="1" ht="30" x14ac:dyDescent="0.25">
      <c r="A607" s="8"/>
      <c r="B607" s="309"/>
      <c r="C607" s="323"/>
      <c r="D607" s="280"/>
      <c r="E607" s="276"/>
      <c r="F607" s="103" t="s">
        <v>1601</v>
      </c>
      <c r="G607" s="104" t="s">
        <v>69</v>
      </c>
      <c r="H607" s="126" t="s">
        <v>1544</v>
      </c>
      <c r="I607" s="256"/>
      <c r="J607" s="256"/>
      <c r="K607" s="256"/>
      <c r="L607" s="256"/>
      <c r="M607" s="256"/>
      <c r="N607" s="256"/>
      <c r="O607" s="257"/>
      <c r="P607" s="8"/>
      <c r="Q607" s="20"/>
      <c r="R607" s="20"/>
      <c r="S607" s="20"/>
      <c r="T607" s="20"/>
      <c r="U607" s="20"/>
      <c r="V607" s="20"/>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row>
    <row r="608" spans="1:228" s="11" customFormat="1" ht="60" x14ac:dyDescent="0.25">
      <c r="A608" s="8"/>
      <c r="B608" s="309"/>
      <c r="C608" s="323"/>
      <c r="D608" s="280"/>
      <c r="E608" s="276"/>
      <c r="F608" s="103" t="s">
        <v>1602</v>
      </c>
      <c r="G608" s="104" t="s">
        <v>69</v>
      </c>
      <c r="H608" s="126" t="s">
        <v>1576</v>
      </c>
      <c r="I608" s="256"/>
      <c r="J608" s="256"/>
      <c r="K608" s="256"/>
      <c r="L608" s="256"/>
      <c r="M608" s="256"/>
      <c r="N608" s="256"/>
      <c r="O608" s="257"/>
      <c r="P608" s="8"/>
      <c r="Q608" s="16"/>
      <c r="R608" s="16"/>
      <c r="S608" s="16"/>
      <c r="T608" s="16"/>
      <c r="U608" s="16"/>
      <c r="V608" s="16"/>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row>
    <row r="609" spans="1:228" s="11" customFormat="1" ht="57" customHeight="1" x14ac:dyDescent="0.25">
      <c r="A609" s="8"/>
      <c r="B609" s="309"/>
      <c r="C609" s="323"/>
      <c r="D609" s="280"/>
      <c r="E609" s="276"/>
      <c r="F609" s="103" t="s">
        <v>1603</v>
      </c>
      <c r="G609" s="104" t="s">
        <v>69</v>
      </c>
      <c r="H609" s="126" t="s">
        <v>1577</v>
      </c>
      <c r="I609" s="256"/>
      <c r="J609" s="256"/>
      <c r="K609" s="256"/>
      <c r="L609" s="256"/>
      <c r="M609" s="256"/>
      <c r="N609" s="256"/>
      <c r="O609" s="257"/>
      <c r="P609" s="8"/>
      <c r="Q609" s="16"/>
      <c r="R609" s="16"/>
      <c r="S609" s="16"/>
      <c r="T609" s="16"/>
      <c r="U609" s="16"/>
      <c r="V609" s="16"/>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row>
    <row r="610" spans="1:228" s="11" customFormat="1" ht="36" customHeight="1" x14ac:dyDescent="0.25">
      <c r="A610" s="8"/>
      <c r="B610" s="309"/>
      <c r="C610" s="323"/>
      <c r="D610" s="280" t="s">
        <v>1080</v>
      </c>
      <c r="E610" s="276" t="s">
        <v>65</v>
      </c>
      <c r="F610" s="113" t="s">
        <v>1075</v>
      </c>
      <c r="G610" s="112" t="s">
        <v>69</v>
      </c>
      <c r="H610" s="112" t="s">
        <v>1076</v>
      </c>
      <c r="I610" s="256">
        <v>6425400</v>
      </c>
      <c r="J610" s="256">
        <v>6425355.6900000004</v>
      </c>
      <c r="K610" s="256">
        <v>6850900</v>
      </c>
      <c r="L610" s="256">
        <v>7123500</v>
      </c>
      <c r="M610" s="256">
        <v>7123500</v>
      </c>
      <c r="N610" s="256">
        <v>7123500</v>
      </c>
      <c r="O610" s="257" t="s">
        <v>1079</v>
      </c>
      <c r="P610" s="8"/>
      <c r="Q610" s="16"/>
      <c r="R610" s="16"/>
      <c r="S610" s="16"/>
      <c r="T610" s="16"/>
      <c r="U610" s="16"/>
      <c r="V610" s="16"/>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row>
    <row r="611" spans="1:228" s="11" customFormat="1" ht="62.25" customHeight="1" x14ac:dyDescent="0.25">
      <c r="A611" s="8"/>
      <c r="B611" s="309"/>
      <c r="C611" s="323"/>
      <c r="D611" s="280"/>
      <c r="E611" s="276"/>
      <c r="F611" s="103" t="s">
        <v>1604</v>
      </c>
      <c r="G611" s="52" t="s">
        <v>69</v>
      </c>
      <c r="H611" s="104" t="s">
        <v>1551</v>
      </c>
      <c r="I611" s="256"/>
      <c r="J611" s="256"/>
      <c r="K611" s="256"/>
      <c r="L611" s="256"/>
      <c r="M611" s="256"/>
      <c r="N611" s="256"/>
      <c r="O611" s="257"/>
      <c r="P611" s="8"/>
      <c r="Q611" s="16"/>
      <c r="R611" s="16"/>
      <c r="S611" s="16"/>
      <c r="T611" s="16"/>
      <c r="U611" s="16"/>
      <c r="V611" s="16"/>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row>
    <row r="612" spans="1:228" s="11" customFormat="1" ht="52.9" customHeight="1" x14ac:dyDescent="0.25">
      <c r="A612" s="8"/>
      <c r="B612" s="309"/>
      <c r="C612" s="323"/>
      <c r="D612" s="280"/>
      <c r="E612" s="276"/>
      <c r="F612" s="114" t="s">
        <v>1605</v>
      </c>
      <c r="G612" s="52" t="s">
        <v>69</v>
      </c>
      <c r="H612" s="116" t="s">
        <v>811</v>
      </c>
      <c r="I612" s="256"/>
      <c r="J612" s="256"/>
      <c r="K612" s="256"/>
      <c r="L612" s="256"/>
      <c r="M612" s="256"/>
      <c r="N612" s="256"/>
      <c r="O612" s="257"/>
      <c r="P612" s="8"/>
      <c r="Q612" s="20"/>
      <c r="R612" s="20"/>
      <c r="S612" s="20"/>
      <c r="T612" s="20"/>
      <c r="U612" s="20"/>
      <c r="V612" s="20"/>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row>
    <row r="613" spans="1:228" s="11" customFormat="1" ht="34.5" customHeight="1" x14ac:dyDescent="0.25">
      <c r="A613" s="8"/>
      <c r="B613" s="309"/>
      <c r="C613" s="323"/>
      <c r="D613" s="280" t="s">
        <v>205</v>
      </c>
      <c r="E613" s="276" t="s">
        <v>66</v>
      </c>
      <c r="F613" s="113" t="s">
        <v>10</v>
      </c>
      <c r="G613" s="112" t="s">
        <v>23</v>
      </c>
      <c r="H613" s="112" t="s">
        <v>1242</v>
      </c>
      <c r="I613" s="256">
        <v>6249500</v>
      </c>
      <c r="J613" s="256">
        <v>6074398.2999999998</v>
      </c>
      <c r="K613" s="256">
        <v>6833400</v>
      </c>
      <c r="L613" s="256">
        <v>6807900</v>
      </c>
      <c r="M613" s="256">
        <v>6807900</v>
      </c>
      <c r="N613" s="256">
        <v>6807900</v>
      </c>
      <c r="O613" s="257" t="s">
        <v>111</v>
      </c>
      <c r="P613" s="8"/>
      <c r="Q613" s="20"/>
      <c r="R613" s="20"/>
      <c r="S613" s="20"/>
      <c r="T613" s="20"/>
      <c r="U613" s="20"/>
      <c r="V613" s="20"/>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row>
    <row r="614" spans="1:228" s="11" customFormat="1" ht="60" x14ac:dyDescent="0.25">
      <c r="A614" s="8"/>
      <c r="B614" s="309"/>
      <c r="C614" s="323"/>
      <c r="D614" s="280"/>
      <c r="E614" s="276"/>
      <c r="F614" s="113" t="s">
        <v>1606</v>
      </c>
      <c r="G614" s="112" t="s">
        <v>23</v>
      </c>
      <c r="H614" s="112" t="s">
        <v>880</v>
      </c>
      <c r="I614" s="256"/>
      <c r="J614" s="256"/>
      <c r="K614" s="256"/>
      <c r="L614" s="256"/>
      <c r="M614" s="256"/>
      <c r="N614" s="256"/>
      <c r="O614" s="257"/>
      <c r="P614" s="8"/>
      <c r="Q614" s="16"/>
      <c r="R614" s="16"/>
      <c r="S614" s="16"/>
      <c r="T614" s="16"/>
      <c r="U614" s="16"/>
      <c r="V614" s="16"/>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row>
    <row r="615" spans="1:228" s="11" customFormat="1" ht="45" x14ac:dyDescent="0.25">
      <c r="A615" s="8"/>
      <c r="B615" s="309"/>
      <c r="C615" s="323"/>
      <c r="D615" s="280"/>
      <c r="E615" s="276"/>
      <c r="F615" s="113" t="s">
        <v>713</v>
      </c>
      <c r="G615" s="112" t="s">
        <v>23</v>
      </c>
      <c r="H615" s="112" t="s">
        <v>1502</v>
      </c>
      <c r="I615" s="256"/>
      <c r="J615" s="256"/>
      <c r="K615" s="256"/>
      <c r="L615" s="256"/>
      <c r="M615" s="256"/>
      <c r="N615" s="256"/>
      <c r="O615" s="257"/>
      <c r="P615" s="8"/>
      <c r="Q615" s="16"/>
      <c r="R615" s="16"/>
      <c r="S615" s="16"/>
      <c r="T615" s="16"/>
      <c r="U615" s="16"/>
      <c r="V615" s="16"/>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row>
    <row r="616" spans="1:228" s="11" customFormat="1" ht="60" x14ac:dyDescent="0.25">
      <c r="A616" s="8"/>
      <c r="B616" s="309"/>
      <c r="C616" s="323"/>
      <c r="D616" s="280"/>
      <c r="E616" s="276"/>
      <c r="F616" s="113" t="s">
        <v>1607</v>
      </c>
      <c r="G616" s="112" t="s">
        <v>23</v>
      </c>
      <c r="H616" s="112" t="s">
        <v>1234</v>
      </c>
      <c r="I616" s="256"/>
      <c r="J616" s="256"/>
      <c r="K616" s="256"/>
      <c r="L616" s="256"/>
      <c r="M616" s="256"/>
      <c r="N616" s="256"/>
      <c r="O616" s="257"/>
      <c r="P616" s="8"/>
      <c r="Q616" s="16"/>
      <c r="R616" s="16"/>
      <c r="S616" s="16"/>
      <c r="T616" s="16"/>
      <c r="U616" s="16"/>
      <c r="V616" s="16"/>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row>
    <row r="617" spans="1:228" s="11" customFormat="1" ht="38.25" customHeight="1" x14ac:dyDescent="0.25">
      <c r="A617" s="8"/>
      <c r="B617" s="309"/>
      <c r="C617" s="323"/>
      <c r="D617" s="280" t="s">
        <v>206</v>
      </c>
      <c r="E617" s="276" t="s">
        <v>70</v>
      </c>
      <c r="F617" s="103" t="s">
        <v>238</v>
      </c>
      <c r="G617" s="104" t="s">
        <v>69</v>
      </c>
      <c r="H617" s="104" t="s">
        <v>291</v>
      </c>
      <c r="I617" s="256">
        <v>14803800</v>
      </c>
      <c r="J617" s="256">
        <v>14581178.720000001</v>
      </c>
      <c r="K617" s="256">
        <v>15959900</v>
      </c>
      <c r="L617" s="256">
        <v>17028800</v>
      </c>
      <c r="M617" s="256">
        <v>17028800</v>
      </c>
      <c r="N617" s="256">
        <v>17028800</v>
      </c>
      <c r="O617" s="357" t="s">
        <v>113</v>
      </c>
      <c r="P617" s="8"/>
      <c r="Q617" s="16"/>
      <c r="R617" s="16"/>
      <c r="S617" s="16"/>
      <c r="T617" s="16"/>
      <c r="U617" s="16"/>
      <c r="V617" s="16"/>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row>
    <row r="618" spans="1:228" s="11" customFormat="1" ht="55.5" customHeight="1" x14ac:dyDescent="0.25">
      <c r="A618" s="8"/>
      <c r="B618" s="309"/>
      <c r="C618" s="323"/>
      <c r="D618" s="280"/>
      <c r="E618" s="276"/>
      <c r="F618" s="103" t="s">
        <v>151</v>
      </c>
      <c r="G618" s="104" t="s">
        <v>69</v>
      </c>
      <c r="H618" s="104" t="s">
        <v>292</v>
      </c>
      <c r="I618" s="256"/>
      <c r="J618" s="256"/>
      <c r="K618" s="256"/>
      <c r="L618" s="256"/>
      <c r="M618" s="256"/>
      <c r="N618" s="256"/>
      <c r="O618" s="357"/>
      <c r="P618" s="8"/>
      <c r="Q618" s="20"/>
      <c r="R618" s="16"/>
      <c r="S618" s="20"/>
      <c r="T618" s="20"/>
      <c r="U618" s="20"/>
      <c r="V618" s="20"/>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row>
    <row r="619" spans="1:228" s="11" customFormat="1" ht="38.25" customHeight="1" x14ac:dyDescent="0.25">
      <c r="A619" s="8"/>
      <c r="B619" s="309"/>
      <c r="C619" s="323"/>
      <c r="D619" s="280"/>
      <c r="E619" s="276"/>
      <c r="F619" s="114" t="s">
        <v>753</v>
      </c>
      <c r="G619" s="116" t="s">
        <v>323</v>
      </c>
      <c r="H619" s="116" t="s">
        <v>288</v>
      </c>
      <c r="I619" s="256"/>
      <c r="J619" s="256"/>
      <c r="K619" s="256"/>
      <c r="L619" s="256"/>
      <c r="M619" s="256"/>
      <c r="N619" s="256"/>
      <c r="O619" s="357"/>
      <c r="P619" s="8"/>
      <c r="Q619" s="20"/>
      <c r="R619" s="20"/>
      <c r="S619" s="20"/>
      <c r="T619" s="20"/>
      <c r="U619" s="20"/>
      <c r="V619" s="20"/>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row>
    <row r="620" spans="1:228" s="11" customFormat="1" ht="36" customHeight="1" x14ac:dyDescent="0.25">
      <c r="A620" s="8"/>
      <c r="B620" s="281"/>
      <c r="C620" s="255"/>
      <c r="D620" s="280" t="s">
        <v>442</v>
      </c>
      <c r="E620" s="276" t="s">
        <v>54</v>
      </c>
      <c r="F620" s="113" t="s">
        <v>675</v>
      </c>
      <c r="G620" s="112" t="s">
        <v>69</v>
      </c>
      <c r="H620" s="127" t="s">
        <v>783</v>
      </c>
      <c r="I620" s="256">
        <v>208100</v>
      </c>
      <c r="J620" s="256">
        <v>163284.20000000001</v>
      </c>
      <c r="K620" s="256">
        <v>0</v>
      </c>
      <c r="L620" s="256">
        <v>0</v>
      </c>
      <c r="M620" s="256">
        <v>0</v>
      </c>
      <c r="N620" s="256">
        <v>0</v>
      </c>
      <c r="O620" s="257" t="s">
        <v>329</v>
      </c>
      <c r="P620" s="8"/>
      <c r="Q620" s="16"/>
      <c r="R620" s="16"/>
      <c r="S620" s="16"/>
      <c r="T620" s="16"/>
      <c r="U620" s="16"/>
      <c r="V620" s="16"/>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row>
    <row r="621" spans="1:228" s="11" customFormat="1" ht="30" x14ac:dyDescent="0.25">
      <c r="A621" s="8"/>
      <c r="B621" s="281"/>
      <c r="C621" s="255"/>
      <c r="D621" s="280"/>
      <c r="E621" s="276"/>
      <c r="F621" s="113" t="s">
        <v>857</v>
      </c>
      <c r="G621" s="112" t="s">
        <v>69</v>
      </c>
      <c r="H621" s="127" t="s">
        <v>1288</v>
      </c>
      <c r="I621" s="256"/>
      <c r="J621" s="256"/>
      <c r="K621" s="256"/>
      <c r="L621" s="256"/>
      <c r="M621" s="256"/>
      <c r="N621" s="256"/>
      <c r="O621" s="257"/>
      <c r="P621" s="8"/>
      <c r="Q621" s="16"/>
      <c r="R621" s="16"/>
      <c r="S621" s="16"/>
      <c r="T621" s="16"/>
      <c r="U621" s="16"/>
      <c r="V621" s="16"/>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row>
    <row r="622" spans="1:228" s="11" customFormat="1" ht="52.9" customHeight="1" x14ac:dyDescent="0.25">
      <c r="A622" s="8"/>
      <c r="B622" s="281"/>
      <c r="C622" s="255"/>
      <c r="D622" s="280"/>
      <c r="E622" s="276"/>
      <c r="F622" s="154" t="s">
        <v>1505</v>
      </c>
      <c r="G622" s="160" t="s">
        <v>69</v>
      </c>
      <c r="H622" s="160" t="s">
        <v>1649</v>
      </c>
      <c r="I622" s="256"/>
      <c r="J622" s="256"/>
      <c r="K622" s="256"/>
      <c r="L622" s="256"/>
      <c r="M622" s="256"/>
      <c r="N622" s="256"/>
      <c r="O622" s="257"/>
      <c r="P622" s="8"/>
      <c r="Q622" s="16"/>
      <c r="R622" s="16"/>
      <c r="S622" s="16"/>
      <c r="T622" s="16"/>
      <c r="U622" s="16"/>
      <c r="V622" s="16"/>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row>
    <row r="623" spans="1:228" s="11" customFormat="1" ht="45" x14ac:dyDescent="0.25">
      <c r="A623" s="8"/>
      <c r="B623" s="281"/>
      <c r="C623" s="255"/>
      <c r="D623" s="280"/>
      <c r="E623" s="276"/>
      <c r="F623" s="113" t="s">
        <v>859</v>
      </c>
      <c r="G623" s="112" t="s">
        <v>69</v>
      </c>
      <c r="H623" s="127" t="s">
        <v>1578</v>
      </c>
      <c r="I623" s="256"/>
      <c r="J623" s="256"/>
      <c r="K623" s="256"/>
      <c r="L623" s="256"/>
      <c r="M623" s="256"/>
      <c r="N623" s="256"/>
      <c r="O623" s="257"/>
      <c r="P623" s="8"/>
      <c r="Q623" s="20"/>
      <c r="R623" s="20"/>
      <c r="S623" s="20"/>
      <c r="T623" s="20"/>
      <c r="U623" s="20"/>
      <c r="V623" s="20"/>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row>
    <row r="624" spans="1:228" s="11" customFormat="1" ht="30" x14ac:dyDescent="0.25">
      <c r="A624" s="8"/>
      <c r="B624" s="281"/>
      <c r="C624" s="255"/>
      <c r="D624" s="280"/>
      <c r="E624" s="276"/>
      <c r="F624" s="113" t="s">
        <v>858</v>
      </c>
      <c r="G624" s="112" t="s">
        <v>69</v>
      </c>
      <c r="H624" s="127" t="s">
        <v>1578</v>
      </c>
      <c r="I624" s="256"/>
      <c r="J624" s="256"/>
      <c r="K624" s="256"/>
      <c r="L624" s="256"/>
      <c r="M624" s="256"/>
      <c r="N624" s="256"/>
      <c r="O624" s="257"/>
      <c r="P624" s="8"/>
      <c r="Q624" s="20"/>
      <c r="R624" s="20"/>
      <c r="S624" s="20"/>
      <c r="T624" s="20"/>
      <c r="U624" s="20"/>
      <c r="V624" s="20"/>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row>
    <row r="625" spans="1:228" s="11" customFormat="1" ht="41.45" customHeight="1" x14ac:dyDescent="0.25">
      <c r="A625" s="8"/>
      <c r="B625" s="281"/>
      <c r="C625" s="255"/>
      <c r="D625" s="412" t="s">
        <v>251</v>
      </c>
      <c r="E625" s="413" t="s">
        <v>54</v>
      </c>
      <c r="F625" s="408" t="s">
        <v>682</v>
      </c>
      <c r="G625" s="410" t="s">
        <v>69</v>
      </c>
      <c r="H625" s="410" t="s">
        <v>1085</v>
      </c>
      <c r="I625" s="256">
        <v>735000</v>
      </c>
      <c r="J625" s="256">
        <v>635113.69999999995</v>
      </c>
      <c r="K625" s="256">
        <v>0</v>
      </c>
      <c r="L625" s="256">
        <v>0</v>
      </c>
      <c r="M625" s="256">
        <v>0</v>
      </c>
      <c r="N625" s="256">
        <v>0</v>
      </c>
      <c r="O625" s="254" t="s">
        <v>500</v>
      </c>
      <c r="P625" s="8"/>
      <c r="Q625" s="16"/>
      <c r="R625" s="16"/>
      <c r="S625" s="16"/>
      <c r="T625" s="16"/>
      <c r="U625" s="16"/>
      <c r="V625" s="16"/>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row>
    <row r="626" spans="1:228" s="11" customFormat="1" ht="24" customHeight="1" x14ac:dyDescent="0.25">
      <c r="A626" s="8"/>
      <c r="B626" s="281"/>
      <c r="C626" s="255"/>
      <c r="D626" s="281"/>
      <c r="E626" s="281"/>
      <c r="F626" s="409"/>
      <c r="G626" s="411"/>
      <c r="H626" s="411"/>
      <c r="I626" s="258"/>
      <c r="J626" s="256"/>
      <c r="K626" s="256"/>
      <c r="L626" s="256"/>
      <c r="M626" s="256"/>
      <c r="N626" s="256"/>
      <c r="O626" s="255"/>
      <c r="P626" s="8"/>
      <c r="Q626" s="16"/>
      <c r="R626" s="16"/>
      <c r="S626" s="16"/>
      <c r="T626" s="16"/>
      <c r="U626" s="16"/>
      <c r="V626" s="16"/>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row>
    <row r="627" spans="1:228" s="11" customFormat="1" ht="60" x14ac:dyDescent="0.25">
      <c r="A627" s="8"/>
      <c r="B627" s="281"/>
      <c r="C627" s="255"/>
      <c r="D627" s="119" t="s">
        <v>717</v>
      </c>
      <c r="E627" s="120" t="s">
        <v>54</v>
      </c>
      <c r="F627" s="176" t="s">
        <v>682</v>
      </c>
      <c r="G627" s="177" t="s">
        <v>69</v>
      </c>
      <c r="H627" s="178" t="s">
        <v>1650</v>
      </c>
      <c r="I627" s="100">
        <v>44900</v>
      </c>
      <c r="J627" s="100">
        <v>42016.800000000003</v>
      </c>
      <c r="K627" s="100">
        <v>0</v>
      </c>
      <c r="L627" s="100">
        <v>0</v>
      </c>
      <c r="M627" s="100">
        <v>0</v>
      </c>
      <c r="N627" s="100">
        <v>0</v>
      </c>
      <c r="O627" s="113" t="s">
        <v>1116</v>
      </c>
      <c r="P627" s="8"/>
      <c r="Q627" s="16"/>
      <c r="R627" s="16"/>
      <c r="S627" s="16"/>
      <c r="T627" s="16"/>
      <c r="U627" s="16"/>
      <c r="V627" s="16"/>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row>
    <row r="628" spans="1:228" s="11" customFormat="1" ht="15" customHeight="1" x14ac:dyDescent="0.25">
      <c r="A628" s="8"/>
      <c r="B628" s="309" t="s">
        <v>229</v>
      </c>
      <c r="C628" s="323" t="s">
        <v>154</v>
      </c>
      <c r="D628" s="280" t="s">
        <v>209</v>
      </c>
      <c r="E628" s="280" t="s">
        <v>1475</v>
      </c>
      <c r="F628" s="279" t="s">
        <v>120</v>
      </c>
      <c r="G628" s="366" t="s">
        <v>298</v>
      </c>
      <c r="H628" s="407" t="s">
        <v>286</v>
      </c>
      <c r="I628" s="301">
        <f t="shared" ref="I628:N628" si="17">I639+I660+I666+I679+I685+I687+I693+I701+I705</f>
        <v>1044359210.49</v>
      </c>
      <c r="J628" s="297">
        <f t="shared" si="17"/>
        <v>904244613.23999989</v>
      </c>
      <c r="K628" s="297">
        <f t="shared" si="17"/>
        <v>1127979880.1299999</v>
      </c>
      <c r="L628" s="297">
        <f t="shared" si="17"/>
        <v>1019077275.1</v>
      </c>
      <c r="M628" s="297">
        <f t="shared" si="17"/>
        <v>925153200</v>
      </c>
      <c r="N628" s="301">
        <f t="shared" si="17"/>
        <v>884136600</v>
      </c>
      <c r="O628" s="278"/>
      <c r="P628" s="8"/>
      <c r="Q628" s="20"/>
      <c r="R628" s="20"/>
      <c r="S628" s="20"/>
      <c r="T628" s="20"/>
      <c r="U628" s="20"/>
      <c r="V628" s="20"/>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row>
    <row r="629" spans="1:228" s="11" customFormat="1" ht="21" customHeight="1" x14ac:dyDescent="0.25">
      <c r="A629" s="8"/>
      <c r="B629" s="309"/>
      <c r="C629" s="323"/>
      <c r="D629" s="280"/>
      <c r="E629" s="280"/>
      <c r="F629" s="279"/>
      <c r="G629" s="366"/>
      <c r="H629" s="407"/>
      <c r="I629" s="301"/>
      <c r="J629" s="298"/>
      <c r="K629" s="298"/>
      <c r="L629" s="298"/>
      <c r="M629" s="298"/>
      <c r="N629" s="301"/>
      <c r="O629" s="278"/>
      <c r="P629" s="8"/>
      <c r="Q629" s="20"/>
      <c r="R629" s="20"/>
      <c r="S629" s="20"/>
      <c r="T629" s="20"/>
      <c r="U629" s="20"/>
      <c r="V629" s="20"/>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row>
    <row r="630" spans="1:228" s="11" customFormat="1" ht="32.25" customHeight="1" x14ac:dyDescent="0.25">
      <c r="A630" s="8"/>
      <c r="B630" s="309"/>
      <c r="C630" s="323"/>
      <c r="D630" s="280"/>
      <c r="E630" s="280"/>
      <c r="F630" s="103" t="s">
        <v>279</v>
      </c>
      <c r="G630" s="110" t="s">
        <v>69</v>
      </c>
      <c r="H630" s="122" t="s">
        <v>281</v>
      </c>
      <c r="I630" s="301"/>
      <c r="J630" s="298"/>
      <c r="K630" s="298"/>
      <c r="L630" s="298"/>
      <c r="M630" s="298"/>
      <c r="N630" s="301"/>
      <c r="O630" s="278"/>
      <c r="P630" s="8"/>
      <c r="Q630" s="20"/>
      <c r="R630" s="20"/>
      <c r="S630" s="20"/>
      <c r="T630" s="20"/>
      <c r="U630" s="20"/>
      <c r="V630" s="20"/>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row>
    <row r="631" spans="1:228" s="11" customFormat="1" ht="55.15" customHeight="1" x14ac:dyDescent="0.25">
      <c r="A631" s="8"/>
      <c r="B631" s="309"/>
      <c r="C631" s="323"/>
      <c r="D631" s="280"/>
      <c r="E631" s="280"/>
      <c r="F631" s="103" t="s">
        <v>408</v>
      </c>
      <c r="G631" s="110" t="s">
        <v>69</v>
      </c>
      <c r="H631" s="122" t="s">
        <v>303</v>
      </c>
      <c r="I631" s="301"/>
      <c r="J631" s="298"/>
      <c r="K631" s="298"/>
      <c r="L631" s="298"/>
      <c r="M631" s="298"/>
      <c r="N631" s="301"/>
      <c r="O631" s="278"/>
      <c r="P631" s="16"/>
      <c r="Q631" s="16"/>
      <c r="R631" s="16"/>
      <c r="S631" s="16"/>
      <c r="T631" s="16"/>
      <c r="U631" s="16"/>
      <c r="V631" s="16"/>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row>
    <row r="632" spans="1:228" s="11" customFormat="1" ht="34.5" customHeight="1" x14ac:dyDescent="0.25">
      <c r="A632" s="8"/>
      <c r="B632" s="309"/>
      <c r="C632" s="323"/>
      <c r="D632" s="280"/>
      <c r="E632" s="280"/>
      <c r="F632" s="47" t="s">
        <v>122</v>
      </c>
      <c r="G632" s="110" t="s">
        <v>20</v>
      </c>
      <c r="H632" s="122" t="s">
        <v>310</v>
      </c>
      <c r="I632" s="301"/>
      <c r="J632" s="298"/>
      <c r="K632" s="298"/>
      <c r="L632" s="298"/>
      <c r="M632" s="298"/>
      <c r="N632" s="301"/>
      <c r="O632" s="278"/>
      <c r="P632" s="20"/>
      <c r="Q632" s="20"/>
      <c r="R632" s="20"/>
      <c r="S632" s="20"/>
      <c r="T632" s="20"/>
      <c r="U632" s="20"/>
      <c r="V632" s="20"/>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row>
    <row r="633" spans="1:228" s="11" customFormat="1" ht="51" customHeight="1" x14ac:dyDescent="0.25">
      <c r="A633" s="8"/>
      <c r="B633" s="309"/>
      <c r="C633" s="323"/>
      <c r="D633" s="280"/>
      <c r="E633" s="280"/>
      <c r="F633" s="113" t="s">
        <v>1097</v>
      </c>
      <c r="G633" s="112" t="s">
        <v>69</v>
      </c>
      <c r="H633" s="127" t="s">
        <v>505</v>
      </c>
      <c r="I633" s="301"/>
      <c r="J633" s="298"/>
      <c r="K633" s="298"/>
      <c r="L633" s="298"/>
      <c r="M633" s="298"/>
      <c r="N633" s="301"/>
      <c r="O633" s="278"/>
      <c r="P633" s="20"/>
      <c r="Q633" s="20"/>
      <c r="R633" s="20"/>
      <c r="S633" s="20"/>
      <c r="T633" s="20"/>
      <c r="U633" s="20"/>
      <c r="V633" s="20"/>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row>
    <row r="634" spans="1:228" s="11" customFormat="1" ht="48.75" customHeight="1" x14ac:dyDescent="0.25">
      <c r="A634" s="8"/>
      <c r="B634" s="309"/>
      <c r="C634" s="323"/>
      <c r="D634" s="280"/>
      <c r="E634" s="280"/>
      <c r="F634" s="113" t="s">
        <v>503</v>
      </c>
      <c r="G634" s="112" t="s">
        <v>69</v>
      </c>
      <c r="H634" s="127" t="s">
        <v>504</v>
      </c>
      <c r="I634" s="301"/>
      <c r="J634" s="298"/>
      <c r="K634" s="298"/>
      <c r="L634" s="298"/>
      <c r="M634" s="298"/>
      <c r="N634" s="301"/>
      <c r="O634" s="278"/>
      <c r="P634" s="20"/>
      <c r="Q634" s="20"/>
      <c r="R634" s="20"/>
      <c r="S634" s="20"/>
      <c r="T634" s="20"/>
      <c r="U634" s="20"/>
      <c r="V634" s="20"/>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row>
    <row r="635" spans="1:228" s="11" customFormat="1" ht="49.5" customHeight="1" x14ac:dyDescent="0.25">
      <c r="A635" s="8"/>
      <c r="B635" s="309"/>
      <c r="C635" s="323"/>
      <c r="D635" s="280"/>
      <c r="E635" s="280"/>
      <c r="F635" s="103" t="s">
        <v>412</v>
      </c>
      <c r="G635" s="104" t="s">
        <v>69</v>
      </c>
      <c r="H635" s="104" t="s">
        <v>381</v>
      </c>
      <c r="I635" s="301"/>
      <c r="J635" s="298"/>
      <c r="K635" s="298"/>
      <c r="L635" s="298"/>
      <c r="M635" s="298"/>
      <c r="N635" s="301"/>
      <c r="O635" s="278"/>
      <c r="P635" s="20"/>
      <c r="Q635" s="20"/>
      <c r="R635" s="20"/>
      <c r="S635" s="20"/>
      <c r="T635" s="20"/>
      <c r="U635" s="20"/>
      <c r="V635" s="20"/>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row>
    <row r="636" spans="1:228" s="11" customFormat="1" ht="49.5" customHeight="1" x14ac:dyDescent="0.25">
      <c r="A636" s="8"/>
      <c r="B636" s="309"/>
      <c r="C636" s="323"/>
      <c r="D636" s="280"/>
      <c r="E636" s="280"/>
      <c r="F636" s="103" t="s">
        <v>406</v>
      </c>
      <c r="G636" s="104" t="s">
        <v>69</v>
      </c>
      <c r="H636" s="104" t="s">
        <v>407</v>
      </c>
      <c r="I636" s="301"/>
      <c r="J636" s="298"/>
      <c r="K636" s="298"/>
      <c r="L636" s="298"/>
      <c r="M636" s="298"/>
      <c r="N636" s="301"/>
      <c r="O636" s="278"/>
      <c r="P636" s="16"/>
      <c r="Q636" s="20"/>
      <c r="R636" s="20"/>
      <c r="S636" s="20"/>
      <c r="T636" s="20"/>
      <c r="U636" s="20"/>
      <c r="V636" s="20"/>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row>
    <row r="637" spans="1:228" s="11" customFormat="1" ht="34.5" customHeight="1" x14ac:dyDescent="0.25">
      <c r="A637" s="8"/>
      <c r="B637" s="309"/>
      <c r="C637" s="323"/>
      <c r="D637" s="280"/>
      <c r="E637" s="280"/>
      <c r="F637" s="103" t="s">
        <v>384</v>
      </c>
      <c r="G637" s="104" t="s">
        <v>69</v>
      </c>
      <c r="H637" s="104" t="s">
        <v>385</v>
      </c>
      <c r="I637" s="301"/>
      <c r="J637" s="298"/>
      <c r="K637" s="298"/>
      <c r="L637" s="298"/>
      <c r="M637" s="298"/>
      <c r="N637" s="301"/>
      <c r="O637" s="278"/>
      <c r="P637" s="8"/>
      <c r="Q637" s="20"/>
      <c r="R637" s="20"/>
      <c r="S637" s="20"/>
      <c r="T637" s="20"/>
      <c r="U637" s="20"/>
      <c r="V637" s="20"/>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row>
    <row r="638" spans="1:228" s="11" customFormat="1" ht="30" customHeight="1" x14ac:dyDescent="0.25">
      <c r="A638" s="8"/>
      <c r="B638" s="309"/>
      <c r="C638" s="323"/>
      <c r="D638" s="280"/>
      <c r="E638" s="280"/>
      <c r="F638" s="91" t="s">
        <v>68</v>
      </c>
      <c r="G638" s="92"/>
      <c r="H638" s="92"/>
      <c r="I638" s="301"/>
      <c r="J638" s="299"/>
      <c r="K638" s="299"/>
      <c r="L638" s="299"/>
      <c r="M638" s="299"/>
      <c r="N638" s="301"/>
      <c r="O638" s="262"/>
      <c r="P638" s="8"/>
      <c r="Q638" s="20"/>
      <c r="R638" s="20"/>
      <c r="S638" s="20"/>
      <c r="T638" s="20"/>
      <c r="U638" s="20"/>
      <c r="V638" s="20"/>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row>
    <row r="639" spans="1:228" s="11" customFormat="1" ht="39.75" customHeight="1" x14ac:dyDescent="0.25">
      <c r="A639" s="8"/>
      <c r="B639" s="309"/>
      <c r="C639" s="323"/>
      <c r="D639" s="280" t="s">
        <v>210</v>
      </c>
      <c r="E639" s="276" t="s">
        <v>1260</v>
      </c>
      <c r="F639" s="154" t="s">
        <v>33</v>
      </c>
      <c r="G639" s="160" t="s">
        <v>69</v>
      </c>
      <c r="H639" s="160" t="s">
        <v>392</v>
      </c>
      <c r="I639" s="256">
        <v>499392291.85000002</v>
      </c>
      <c r="J639" s="256">
        <v>385483046.83999997</v>
      </c>
      <c r="K639" s="256">
        <v>432725981.56</v>
      </c>
      <c r="L639" s="256">
        <v>245398875.09999999</v>
      </c>
      <c r="M639" s="256">
        <v>213178000</v>
      </c>
      <c r="N639" s="256">
        <v>213423600</v>
      </c>
      <c r="O639" s="257" t="s">
        <v>1488</v>
      </c>
      <c r="P639" s="8"/>
      <c r="Q639" s="20"/>
      <c r="R639" s="20"/>
      <c r="S639" s="20"/>
      <c r="T639" s="20"/>
      <c r="U639" s="20"/>
      <c r="V639" s="20"/>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row>
    <row r="640" spans="1:228" s="11" customFormat="1" ht="45" x14ac:dyDescent="0.25">
      <c r="A640" s="8"/>
      <c r="B640" s="309"/>
      <c r="C640" s="323"/>
      <c r="D640" s="280"/>
      <c r="E640" s="276"/>
      <c r="F640" s="103" t="s">
        <v>866</v>
      </c>
      <c r="G640" s="104" t="s">
        <v>69</v>
      </c>
      <c r="H640" s="104" t="s">
        <v>867</v>
      </c>
      <c r="I640" s="256"/>
      <c r="J640" s="256"/>
      <c r="K640" s="256"/>
      <c r="L640" s="256"/>
      <c r="M640" s="256"/>
      <c r="N640" s="256"/>
      <c r="O640" s="257"/>
      <c r="P640" s="8"/>
      <c r="Q640" s="20"/>
      <c r="R640" s="20"/>
      <c r="S640" s="20"/>
      <c r="T640" s="20"/>
      <c r="U640" s="20"/>
      <c r="V640" s="20"/>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row>
    <row r="641" spans="1:228" s="11" customFormat="1" ht="45" x14ac:dyDescent="0.25">
      <c r="A641" s="8"/>
      <c r="B641" s="309"/>
      <c r="C641" s="323"/>
      <c r="D641" s="280"/>
      <c r="E641" s="276"/>
      <c r="F641" s="103" t="s">
        <v>860</v>
      </c>
      <c r="G641" s="104" t="s">
        <v>69</v>
      </c>
      <c r="H641" s="104" t="s">
        <v>861</v>
      </c>
      <c r="I641" s="256"/>
      <c r="J641" s="256"/>
      <c r="K641" s="256"/>
      <c r="L641" s="256"/>
      <c r="M641" s="256"/>
      <c r="N641" s="256"/>
      <c r="O641" s="257"/>
      <c r="P641" s="8"/>
      <c r="Q641" s="20"/>
      <c r="R641" s="20"/>
      <c r="S641" s="20"/>
      <c r="T641" s="20"/>
      <c r="U641" s="20"/>
      <c r="V641" s="20"/>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row>
    <row r="642" spans="1:228" s="11" customFormat="1" ht="30" x14ac:dyDescent="0.25">
      <c r="A642" s="8"/>
      <c r="B642" s="309"/>
      <c r="C642" s="323"/>
      <c r="D642" s="281"/>
      <c r="E642" s="281"/>
      <c r="F642" s="155" t="s">
        <v>410</v>
      </c>
      <c r="G642" s="157" t="s">
        <v>69</v>
      </c>
      <c r="H642" s="157" t="s">
        <v>677</v>
      </c>
      <c r="I642" s="256"/>
      <c r="J642" s="256"/>
      <c r="K642" s="256"/>
      <c r="L642" s="256"/>
      <c r="M642" s="256"/>
      <c r="N642" s="256"/>
      <c r="O642" s="262"/>
      <c r="P642" s="8"/>
      <c r="Q642" s="16"/>
      <c r="R642" s="16"/>
      <c r="S642" s="16"/>
      <c r="T642" s="16"/>
      <c r="U642" s="16"/>
      <c r="V642" s="16"/>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row>
    <row r="643" spans="1:228" s="11" customFormat="1" ht="45" x14ac:dyDescent="0.25">
      <c r="A643" s="8"/>
      <c r="B643" s="309"/>
      <c r="C643" s="323"/>
      <c r="D643" s="281"/>
      <c r="E643" s="281"/>
      <c r="F643" s="154" t="s">
        <v>864</v>
      </c>
      <c r="G643" s="160" t="s">
        <v>69</v>
      </c>
      <c r="H643" s="160" t="s">
        <v>850</v>
      </c>
      <c r="I643" s="256"/>
      <c r="J643" s="256"/>
      <c r="K643" s="256"/>
      <c r="L643" s="256"/>
      <c r="M643" s="256"/>
      <c r="N643" s="256"/>
      <c r="O643" s="262"/>
      <c r="P643" s="8"/>
      <c r="Q643" s="16"/>
      <c r="R643" s="16"/>
      <c r="S643" s="16"/>
      <c r="T643" s="16"/>
      <c r="U643" s="16"/>
      <c r="V643" s="16"/>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row>
    <row r="644" spans="1:228" s="11" customFormat="1" ht="60" x14ac:dyDescent="0.25">
      <c r="A644" s="8"/>
      <c r="B644" s="309"/>
      <c r="C644" s="323"/>
      <c r="D644" s="281"/>
      <c r="E644" s="281"/>
      <c r="F644" s="154" t="s">
        <v>817</v>
      </c>
      <c r="G644" s="160" t="s">
        <v>69</v>
      </c>
      <c r="H644" s="160" t="s">
        <v>865</v>
      </c>
      <c r="I644" s="256"/>
      <c r="J644" s="256"/>
      <c r="K644" s="256"/>
      <c r="L644" s="256"/>
      <c r="M644" s="256"/>
      <c r="N644" s="256"/>
      <c r="O644" s="262"/>
      <c r="P644" s="8"/>
      <c r="Q644" s="16"/>
      <c r="R644" s="16"/>
      <c r="S644" s="16"/>
      <c r="T644" s="16"/>
      <c r="U644" s="16"/>
      <c r="V644" s="16"/>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row>
    <row r="645" spans="1:228" s="11" customFormat="1" ht="36.6" customHeight="1" x14ac:dyDescent="0.25">
      <c r="A645" s="8"/>
      <c r="B645" s="309"/>
      <c r="C645" s="323"/>
      <c r="D645" s="281"/>
      <c r="E645" s="281"/>
      <c r="F645" s="154" t="s">
        <v>1651</v>
      </c>
      <c r="G645" s="160" t="s">
        <v>69</v>
      </c>
      <c r="H645" s="160" t="s">
        <v>1652</v>
      </c>
      <c r="I645" s="256"/>
      <c r="J645" s="256"/>
      <c r="K645" s="256"/>
      <c r="L645" s="256"/>
      <c r="M645" s="256"/>
      <c r="N645" s="256"/>
      <c r="O645" s="262"/>
      <c r="P645" s="8"/>
      <c r="Q645" s="20"/>
      <c r="R645" s="20"/>
      <c r="S645" s="20"/>
      <c r="T645" s="20"/>
      <c r="U645" s="20"/>
      <c r="V645" s="20"/>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row>
    <row r="646" spans="1:228" s="11" customFormat="1" ht="50.45" customHeight="1" x14ac:dyDescent="0.25">
      <c r="A646" s="8"/>
      <c r="B646" s="309"/>
      <c r="C646" s="323"/>
      <c r="D646" s="281"/>
      <c r="E646" s="281"/>
      <c r="F646" s="154" t="s">
        <v>863</v>
      </c>
      <c r="G646" s="160" t="s">
        <v>69</v>
      </c>
      <c r="H646" s="160" t="s">
        <v>984</v>
      </c>
      <c r="I646" s="256"/>
      <c r="J646" s="256"/>
      <c r="K646" s="256"/>
      <c r="L646" s="256"/>
      <c r="M646" s="256"/>
      <c r="N646" s="256"/>
      <c r="O646" s="262"/>
      <c r="P646" s="8"/>
      <c r="Q646" s="16"/>
      <c r="R646" s="16"/>
      <c r="S646" s="16"/>
      <c r="T646" s="16"/>
      <c r="U646" s="16"/>
      <c r="V646" s="16"/>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row>
    <row r="647" spans="1:228" s="11" customFormat="1" ht="64.150000000000006" customHeight="1" x14ac:dyDescent="0.25">
      <c r="A647" s="8"/>
      <c r="B647" s="309"/>
      <c r="C647" s="323"/>
      <c r="D647" s="281"/>
      <c r="E647" s="281"/>
      <c r="F647" s="154" t="s">
        <v>862</v>
      </c>
      <c r="G647" s="160" t="s">
        <v>69</v>
      </c>
      <c r="H647" s="162" t="s">
        <v>984</v>
      </c>
      <c r="I647" s="256"/>
      <c r="J647" s="256"/>
      <c r="K647" s="256"/>
      <c r="L647" s="256"/>
      <c r="M647" s="256"/>
      <c r="N647" s="256"/>
      <c r="O647" s="262"/>
      <c r="P647" s="8"/>
      <c r="Q647" s="16"/>
      <c r="R647" s="16"/>
      <c r="S647" s="16"/>
      <c r="T647" s="16"/>
      <c r="U647" s="16"/>
      <c r="V647" s="16"/>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row>
    <row r="648" spans="1:228" s="11" customFormat="1" ht="51.6" customHeight="1" x14ac:dyDescent="0.25">
      <c r="A648" s="8"/>
      <c r="B648" s="309"/>
      <c r="C648" s="323"/>
      <c r="D648" s="281"/>
      <c r="E648" s="281"/>
      <c r="F648" s="184" t="s">
        <v>1595</v>
      </c>
      <c r="G648" s="175" t="s">
        <v>69</v>
      </c>
      <c r="H648" s="175" t="s">
        <v>1314</v>
      </c>
      <c r="I648" s="256"/>
      <c r="J648" s="256"/>
      <c r="K648" s="256"/>
      <c r="L648" s="256"/>
      <c r="M648" s="256"/>
      <c r="N648" s="256"/>
      <c r="O648" s="262"/>
      <c r="P648" s="8"/>
      <c r="Q648" s="16"/>
      <c r="R648" s="16"/>
      <c r="S648" s="16"/>
      <c r="T648" s="16"/>
      <c r="U648" s="16"/>
      <c r="V648" s="16"/>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row>
    <row r="649" spans="1:228" s="11" customFormat="1" ht="33" customHeight="1" x14ac:dyDescent="0.25">
      <c r="A649" s="8"/>
      <c r="B649" s="309"/>
      <c r="C649" s="323"/>
      <c r="D649" s="281"/>
      <c r="E649" s="281"/>
      <c r="F649" s="154" t="s">
        <v>411</v>
      </c>
      <c r="G649" s="157" t="s">
        <v>69</v>
      </c>
      <c r="H649" s="157" t="s">
        <v>676</v>
      </c>
      <c r="I649" s="256"/>
      <c r="J649" s="256"/>
      <c r="K649" s="256"/>
      <c r="L649" s="256"/>
      <c r="M649" s="256"/>
      <c r="N649" s="256"/>
      <c r="O649" s="262"/>
      <c r="P649" s="8"/>
      <c r="Q649" s="16"/>
      <c r="R649" s="16"/>
      <c r="S649" s="16"/>
      <c r="T649" s="16"/>
      <c r="U649" s="16"/>
      <c r="V649" s="16"/>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row>
    <row r="650" spans="1:228" s="11" customFormat="1" ht="79.900000000000006" customHeight="1" x14ac:dyDescent="0.25">
      <c r="A650" s="8"/>
      <c r="B650" s="309"/>
      <c r="C650" s="323"/>
      <c r="D650" s="281"/>
      <c r="E650" s="281"/>
      <c r="F650" s="184" t="s">
        <v>1660</v>
      </c>
      <c r="G650" s="182" t="s">
        <v>1</v>
      </c>
      <c r="H650" s="183" t="s">
        <v>1661</v>
      </c>
      <c r="I650" s="256"/>
      <c r="J650" s="256"/>
      <c r="K650" s="256"/>
      <c r="L650" s="256"/>
      <c r="M650" s="256"/>
      <c r="N650" s="256"/>
      <c r="O650" s="262"/>
      <c r="P650" s="8"/>
      <c r="Q650" s="16"/>
      <c r="R650" s="16"/>
      <c r="S650" s="16"/>
      <c r="T650" s="16"/>
      <c r="U650" s="16"/>
      <c r="V650" s="16"/>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row>
    <row r="651" spans="1:228" s="11" customFormat="1" ht="54" customHeight="1" x14ac:dyDescent="0.25">
      <c r="A651" s="8"/>
      <c r="B651" s="309"/>
      <c r="C651" s="323"/>
      <c r="D651" s="281"/>
      <c r="E651" s="281"/>
      <c r="F651" s="179" t="s">
        <v>1663</v>
      </c>
      <c r="G651" s="175" t="s">
        <v>69</v>
      </c>
      <c r="H651" s="175" t="s">
        <v>1664</v>
      </c>
      <c r="I651" s="256"/>
      <c r="J651" s="256"/>
      <c r="K651" s="256"/>
      <c r="L651" s="256"/>
      <c r="M651" s="256"/>
      <c r="N651" s="256"/>
      <c r="O651" s="262"/>
      <c r="P651" s="8"/>
      <c r="Q651" s="16"/>
      <c r="R651" s="16"/>
      <c r="S651" s="16"/>
      <c r="T651" s="16"/>
      <c r="U651" s="16"/>
      <c r="V651" s="16"/>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row>
    <row r="652" spans="1:228" s="11" customFormat="1" ht="54" customHeight="1" x14ac:dyDescent="0.25">
      <c r="A652" s="8"/>
      <c r="B652" s="309"/>
      <c r="C652" s="323"/>
      <c r="D652" s="281"/>
      <c r="E652" s="281"/>
      <c r="F652" s="179" t="s">
        <v>1666</v>
      </c>
      <c r="G652" s="175" t="s">
        <v>69</v>
      </c>
      <c r="H652" s="175" t="s">
        <v>1665</v>
      </c>
      <c r="I652" s="256"/>
      <c r="J652" s="256"/>
      <c r="K652" s="256"/>
      <c r="L652" s="256"/>
      <c r="M652" s="256"/>
      <c r="N652" s="256"/>
      <c r="O652" s="262"/>
      <c r="P652" s="8"/>
      <c r="Q652" s="16"/>
      <c r="R652" s="16"/>
      <c r="S652" s="16"/>
      <c r="T652" s="16"/>
      <c r="U652" s="16"/>
      <c r="V652" s="16"/>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row>
    <row r="653" spans="1:228" s="11" customFormat="1" ht="79.900000000000006" customHeight="1" x14ac:dyDescent="0.25">
      <c r="A653" s="8"/>
      <c r="B653" s="309"/>
      <c r="C653" s="323"/>
      <c r="D653" s="281"/>
      <c r="E653" s="281"/>
      <c r="F653" s="185" t="s">
        <v>1662</v>
      </c>
      <c r="G653" s="186" t="s">
        <v>1</v>
      </c>
      <c r="H653" s="175" t="s">
        <v>850</v>
      </c>
      <c r="I653" s="256"/>
      <c r="J653" s="256"/>
      <c r="K653" s="256"/>
      <c r="L653" s="256"/>
      <c r="M653" s="256"/>
      <c r="N653" s="256"/>
      <c r="O653" s="262"/>
      <c r="P653" s="8"/>
      <c r="Q653" s="16"/>
      <c r="R653" s="16"/>
      <c r="S653" s="16"/>
      <c r="T653" s="16"/>
      <c r="U653" s="16"/>
      <c r="V653" s="16"/>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row>
    <row r="654" spans="1:228" s="11" customFormat="1" ht="59.25" customHeight="1" x14ac:dyDescent="0.25">
      <c r="A654" s="8"/>
      <c r="B654" s="309"/>
      <c r="C654" s="323"/>
      <c r="D654" s="281"/>
      <c r="E654" s="281"/>
      <c r="F654" s="167" t="s">
        <v>1655</v>
      </c>
      <c r="G654" s="160" t="s">
        <v>69</v>
      </c>
      <c r="H654" s="172" t="s">
        <v>1288</v>
      </c>
      <c r="I654" s="256"/>
      <c r="J654" s="256"/>
      <c r="K654" s="256"/>
      <c r="L654" s="256"/>
      <c r="M654" s="256"/>
      <c r="N654" s="256"/>
      <c r="O654" s="262"/>
      <c r="P654" s="8"/>
      <c r="Q654" s="20"/>
      <c r="R654" s="20"/>
      <c r="S654" s="20"/>
      <c r="T654" s="20"/>
      <c r="U654" s="20"/>
      <c r="V654" s="20"/>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row>
    <row r="655" spans="1:228" s="11" customFormat="1" ht="67.5" customHeight="1" x14ac:dyDescent="0.25">
      <c r="A655" s="8"/>
      <c r="B655" s="309"/>
      <c r="C655" s="323"/>
      <c r="D655" s="281"/>
      <c r="E655" s="281"/>
      <c r="F655" s="179" t="s">
        <v>1668</v>
      </c>
      <c r="G655" s="175" t="s">
        <v>69</v>
      </c>
      <c r="H655" s="175" t="s">
        <v>1667</v>
      </c>
      <c r="I655" s="256"/>
      <c r="J655" s="256"/>
      <c r="K655" s="256"/>
      <c r="L655" s="256"/>
      <c r="M655" s="256"/>
      <c r="N655" s="256"/>
      <c r="O655" s="262"/>
      <c r="P655" s="8"/>
      <c r="Q655" s="20"/>
      <c r="R655" s="20"/>
      <c r="S655" s="20"/>
      <c r="T655" s="20"/>
      <c r="U655" s="20"/>
      <c r="V655" s="20"/>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row>
    <row r="656" spans="1:228" s="11" customFormat="1" ht="49.5" customHeight="1" x14ac:dyDescent="0.25">
      <c r="A656" s="8"/>
      <c r="B656" s="309"/>
      <c r="C656" s="323"/>
      <c r="D656" s="281"/>
      <c r="E656" s="281"/>
      <c r="F656" s="179" t="s">
        <v>1657</v>
      </c>
      <c r="G656" s="186" t="s">
        <v>1</v>
      </c>
      <c r="H656" s="187" t="s">
        <v>1538</v>
      </c>
      <c r="I656" s="256"/>
      <c r="J656" s="256"/>
      <c r="K656" s="256"/>
      <c r="L656" s="256"/>
      <c r="M656" s="256"/>
      <c r="N656" s="256"/>
      <c r="O656" s="262"/>
      <c r="P656" s="8"/>
      <c r="Q656" s="20"/>
      <c r="R656" s="20"/>
      <c r="S656" s="20"/>
      <c r="T656" s="20"/>
      <c r="U656" s="20"/>
      <c r="V656" s="20"/>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row>
    <row r="657" spans="1:228" s="11" customFormat="1" ht="66.75" customHeight="1" x14ac:dyDescent="0.25">
      <c r="A657" s="8"/>
      <c r="B657" s="309"/>
      <c r="C657" s="323"/>
      <c r="D657" s="281"/>
      <c r="E657" s="281"/>
      <c r="F657" s="179" t="s">
        <v>1656</v>
      </c>
      <c r="G657" s="180" t="s">
        <v>69</v>
      </c>
      <c r="H657" s="175" t="s">
        <v>1653</v>
      </c>
      <c r="I657" s="256"/>
      <c r="J657" s="256"/>
      <c r="K657" s="256"/>
      <c r="L657" s="256"/>
      <c r="M657" s="256"/>
      <c r="N657" s="256"/>
      <c r="O657" s="262"/>
      <c r="P657" s="8"/>
      <c r="Q657" s="20"/>
      <c r="R657" s="20"/>
      <c r="S657" s="20"/>
      <c r="T657" s="20"/>
      <c r="U657" s="20"/>
      <c r="V657" s="20"/>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row>
    <row r="658" spans="1:228" s="11" customFormat="1" ht="51" customHeight="1" x14ac:dyDescent="0.25">
      <c r="A658" s="8"/>
      <c r="B658" s="309"/>
      <c r="C658" s="323"/>
      <c r="D658" s="281"/>
      <c r="E658" s="281"/>
      <c r="F658" s="228" t="s">
        <v>1659</v>
      </c>
      <c r="G658" s="181" t="s">
        <v>1</v>
      </c>
      <c r="H658" s="183" t="s">
        <v>1658</v>
      </c>
      <c r="I658" s="256"/>
      <c r="J658" s="256"/>
      <c r="K658" s="256"/>
      <c r="L658" s="256"/>
      <c r="M658" s="256"/>
      <c r="N658" s="256"/>
      <c r="O658" s="262"/>
      <c r="P658" s="8"/>
      <c r="Q658" s="20"/>
      <c r="R658" s="20"/>
      <c r="S658" s="20"/>
      <c r="T658" s="20"/>
      <c r="U658" s="20"/>
      <c r="V658" s="20"/>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row>
    <row r="659" spans="1:228" s="11" customFormat="1" ht="77.25" customHeight="1" x14ac:dyDescent="0.25">
      <c r="A659" s="8"/>
      <c r="B659" s="309"/>
      <c r="C659" s="323"/>
      <c r="D659" s="281"/>
      <c r="E659" s="281"/>
      <c r="F659" s="179" t="s">
        <v>1654</v>
      </c>
      <c r="G659" s="180" t="s">
        <v>69</v>
      </c>
      <c r="H659" s="175" t="s">
        <v>1653</v>
      </c>
      <c r="I659" s="256"/>
      <c r="J659" s="256"/>
      <c r="K659" s="256"/>
      <c r="L659" s="256"/>
      <c r="M659" s="256"/>
      <c r="N659" s="256"/>
      <c r="O659" s="262"/>
      <c r="P659" s="8"/>
      <c r="Q659" s="20"/>
      <c r="R659" s="20"/>
      <c r="S659" s="20"/>
      <c r="T659" s="20"/>
      <c r="U659" s="20"/>
      <c r="V659" s="20"/>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row>
    <row r="660" spans="1:228" s="11" customFormat="1" ht="54" customHeight="1" x14ac:dyDescent="0.25">
      <c r="A660" s="8"/>
      <c r="B660" s="309"/>
      <c r="C660" s="323"/>
      <c r="D660" s="276" t="s">
        <v>252</v>
      </c>
      <c r="E660" s="276" t="s">
        <v>646</v>
      </c>
      <c r="F660" s="113" t="s">
        <v>150</v>
      </c>
      <c r="G660" s="112" t="s">
        <v>69</v>
      </c>
      <c r="H660" s="172" t="s">
        <v>394</v>
      </c>
      <c r="I660" s="256">
        <v>10750300</v>
      </c>
      <c r="J660" s="256">
        <v>10750300</v>
      </c>
      <c r="K660" s="256">
        <v>11514700</v>
      </c>
      <c r="L660" s="256">
        <v>11614600</v>
      </c>
      <c r="M660" s="256">
        <v>11512100</v>
      </c>
      <c r="N660" s="256">
        <v>11509600</v>
      </c>
      <c r="O660" s="257" t="s">
        <v>1118</v>
      </c>
      <c r="P660" s="8"/>
      <c r="Q660" s="20"/>
      <c r="R660" s="20"/>
      <c r="S660" s="20"/>
      <c r="T660" s="20"/>
      <c r="U660" s="20"/>
      <c r="V660" s="20"/>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row>
    <row r="661" spans="1:228" s="11" customFormat="1" ht="60" x14ac:dyDescent="0.25">
      <c r="A661" s="8"/>
      <c r="B661" s="309"/>
      <c r="C661" s="323"/>
      <c r="D661" s="276"/>
      <c r="E661" s="276"/>
      <c r="F661" s="113" t="s">
        <v>869</v>
      </c>
      <c r="G661" s="112" t="s">
        <v>69</v>
      </c>
      <c r="H661" s="172" t="s">
        <v>600</v>
      </c>
      <c r="I661" s="256"/>
      <c r="J661" s="256"/>
      <c r="K661" s="256"/>
      <c r="L661" s="256"/>
      <c r="M661" s="256"/>
      <c r="N661" s="256"/>
      <c r="O661" s="257"/>
      <c r="P661" s="8"/>
      <c r="Q661" s="20"/>
      <c r="R661" s="20"/>
      <c r="S661" s="20"/>
      <c r="T661" s="20"/>
      <c r="U661" s="20"/>
      <c r="V661" s="20"/>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row>
    <row r="662" spans="1:228" s="11" customFormat="1" ht="60" x14ac:dyDescent="0.25">
      <c r="A662" s="8"/>
      <c r="B662" s="309"/>
      <c r="C662" s="323"/>
      <c r="D662" s="276"/>
      <c r="E662" s="276"/>
      <c r="F662" s="113" t="s">
        <v>618</v>
      </c>
      <c r="G662" s="112" t="s">
        <v>69</v>
      </c>
      <c r="H662" s="172" t="s">
        <v>617</v>
      </c>
      <c r="I662" s="256"/>
      <c r="J662" s="256"/>
      <c r="K662" s="256"/>
      <c r="L662" s="256"/>
      <c r="M662" s="256"/>
      <c r="N662" s="256"/>
      <c r="O662" s="257"/>
      <c r="P662" s="8"/>
      <c r="Q662" s="20"/>
      <c r="R662" s="20"/>
      <c r="S662" s="20"/>
      <c r="T662" s="20"/>
      <c r="U662" s="20"/>
      <c r="V662" s="20"/>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row>
    <row r="663" spans="1:228" s="11" customFormat="1" ht="153" customHeight="1" x14ac:dyDescent="0.25">
      <c r="A663" s="8"/>
      <c r="B663" s="309"/>
      <c r="C663" s="323"/>
      <c r="D663" s="276"/>
      <c r="E663" s="276"/>
      <c r="F663" s="113" t="s">
        <v>532</v>
      </c>
      <c r="G663" s="112" t="s">
        <v>69</v>
      </c>
      <c r="H663" s="127" t="s">
        <v>502</v>
      </c>
      <c r="I663" s="256"/>
      <c r="J663" s="256"/>
      <c r="K663" s="256"/>
      <c r="L663" s="256"/>
      <c r="M663" s="256"/>
      <c r="N663" s="256"/>
      <c r="O663" s="257"/>
      <c r="P663" s="8"/>
      <c r="Q663" s="16"/>
      <c r="R663" s="16"/>
      <c r="S663" s="16"/>
      <c r="T663" s="16"/>
      <c r="U663" s="16"/>
      <c r="V663" s="16"/>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row>
    <row r="664" spans="1:228" s="11" customFormat="1" ht="45" x14ac:dyDescent="0.25">
      <c r="A664" s="8"/>
      <c r="B664" s="309"/>
      <c r="C664" s="323"/>
      <c r="D664" s="276"/>
      <c r="E664" s="276"/>
      <c r="F664" s="113" t="s">
        <v>100</v>
      </c>
      <c r="G664" s="112" t="s">
        <v>69</v>
      </c>
      <c r="H664" s="112" t="s">
        <v>393</v>
      </c>
      <c r="I664" s="256"/>
      <c r="J664" s="256"/>
      <c r="K664" s="256"/>
      <c r="L664" s="256"/>
      <c r="M664" s="256"/>
      <c r="N664" s="256"/>
      <c r="O664" s="257"/>
      <c r="P664" s="8"/>
      <c r="Q664" s="20"/>
      <c r="R664" s="20"/>
      <c r="S664" s="20"/>
      <c r="T664" s="20"/>
      <c r="U664" s="20"/>
      <c r="V664" s="20"/>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row>
    <row r="665" spans="1:228" s="11" customFormat="1" ht="79.5" customHeight="1" x14ac:dyDescent="0.25">
      <c r="A665" s="8"/>
      <c r="B665" s="309"/>
      <c r="C665" s="323"/>
      <c r="D665" s="276"/>
      <c r="E665" s="276"/>
      <c r="F665" s="113" t="s">
        <v>868</v>
      </c>
      <c r="G665" s="112" t="s">
        <v>69</v>
      </c>
      <c r="H665" s="127" t="s">
        <v>1009</v>
      </c>
      <c r="I665" s="256"/>
      <c r="J665" s="256"/>
      <c r="K665" s="256"/>
      <c r="L665" s="256"/>
      <c r="M665" s="256"/>
      <c r="N665" s="256"/>
      <c r="O665" s="257"/>
      <c r="P665" s="8"/>
      <c r="Q665" s="20"/>
      <c r="R665" s="20"/>
      <c r="S665" s="20"/>
      <c r="T665" s="20"/>
      <c r="U665" s="20"/>
      <c r="V665" s="20"/>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row>
    <row r="666" spans="1:228" s="11" customFormat="1" ht="45" x14ac:dyDescent="0.25">
      <c r="A666" s="8"/>
      <c r="B666" s="309"/>
      <c r="C666" s="323"/>
      <c r="D666" s="280" t="s">
        <v>211</v>
      </c>
      <c r="E666" s="276" t="s">
        <v>870</v>
      </c>
      <c r="F666" s="113" t="s">
        <v>871</v>
      </c>
      <c r="G666" s="112" t="s">
        <v>69</v>
      </c>
      <c r="H666" s="112" t="s">
        <v>872</v>
      </c>
      <c r="I666" s="256">
        <v>120069179.12</v>
      </c>
      <c r="J666" s="256">
        <v>115681579.12</v>
      </c>
      <c r="K666" s="256">
        <v>127345710</v>
      </c>
      <c r="L666" s="256">
        <v>108361800</v>
      </c>
      <c r="M666" s="256">
        <v>97312700</v>
      </c>
      <c r="N666" s="256">
        <v>93516700</v>
      </c>
      <c r="O666" s="257" t="s">
        <v>1119</v>
      </c>
      <c r="P666" s="8"/>
      <c r="Q666" s="20"/>
      <c r="R666" s="20"/>
      <c r="S666" s="20"/>
      <c r="T666" s="20"/>
      <c r="U666" s="20"/>
      <c r="V666" s="20"/>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row>
    <row r="667" spans="1:228" s="11" customFormat="1" ht="45" x14ac:dyDescent="0.25">
      <c r="A667" s="8"/>
      <c r="B667" s="309"/>
      <c r="C667" s="323"/>
      <c r="D667" s="280"/>
      <c r="E667" s="276"/>
      <c r="F667" s="113" t="s">
        <v>879</v>
      </c>
      <c r="G667" s="112" t="s">
        <v>69</v>
      </c>
      <c r="H667" s="112" t="s">
        <v>783</v>
      </c>
      <c r="I667" s="256"/>
      <c r="J667" s="256"/>
      <c r="K667" s="256"/>
      <c r="L667" s="256"/>
      <c r="M667" s="256"/>
      <c r="N667" s="256"/>
      <c r="O667" s="257"/>
      <c r="P667" s="8"/>
      <c r="Q667" s="20"/>
      <c r="R667" s="20"/>
      <c r="S667" s="20"/>
      <c r="T667" s="20"/>
      <c r="U667" s="20"/>
      <c r="V667" s="20"/>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row>
    <row r="668" spans="1:228" s="11" customFormat="1" ht="45" x14ac:dyDescent="0.25">
      <c r="A668" s="8"/>
      <c r="B668" s="309"/>
      <c r="C668" s="323"/>
      <c r="D668" s="280"/>
      <c r="E668" s="276"/>
      <c r="F668" s="188" t="s">
        <v>1084</v>
      </c>
      <c r="G668" s="178" t="s">
        <v>69</v>
      </c>
      <c r="H668" s="189" t="s">
        <v>1288</v>
      </c>
      <c r="I668" s="256"/>
      <c r="J668" s="256"/>
      <c r="K668" s="256"/>
      <c r="L668" s="256"/>
      <c r="M668" s="256"/>
      <c r="N668" s="256"/>
      <c r="O668" s="257"/>
      <c r="P668" s="8"/>
      <c r="Q668" s="20"/>
      <c r="R668" s="20"/>
      <c r="S668" s="20"/>
      <c r="T668" s="20"/>
      <c r="U668" s="20"/>
      <c r="V668" s="20"/>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row>
    <row r="669" spans="1:228" s="11" customFormat="1" ht="60" x14ac:dyDescent="0.25">
      <c r="A669" s="8"/>
      <c r="B669" s="309"/>
      <c r="C669" s="323"/>
      <c r="D669" s="280"/>
      <c r="E669" s="276"/>
      <c r="F669" s="188" t="s">
        <v>1669</v>
      </c>
      <c r="G669" s="178" t="s">
        <v>69</v>
      </c>
      <c r="H669" s="189" t="s">
        <v>1670</v>
      </c>
      <c r="I669" s="256"/>
      <c r="J669" s="256"/>
      <c r="K669" s="256"/>
      <c r="L669" s="256"/>
      <c r="M669" s="256"/>
      <c r="N669" s="256"/>
      <c r="O669" s="257"/>
      <c r="P669" s="8"/>
      <c r="Q669" s="20"/>
      <c r="R669" s="20"/>
      <c r="S669" s="20"/>
      <c r="T669" s="20"/>
      <c r="U669" s="20"/>
      <c r="V669" s="20"/>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row>
    <row r="670" spans="1:228" s="11" customFormat="1" ht="45" x14ac:dyDescent="0.25">
      <c r="A670" s="8"/>
      <c r="B670" s="309"/>
      <c r="C670" s="323"/>
      <c r="D670" s="280"/>
      <c r="E670" s="276"/>
      <c r="F670" s="113" t="s">
        <v>873</v>
      </c>
      <c r="G670" s="112" t="s">
        <v>69</v>
      </c>
      <c r="H670" s="112" t="s">
        <v>874</v>
      </c>
      <c r="I670" s="256"/>
      <c r="J670" s="256"/>
      <c r="K670" s="256"/>
      <c r="L670" s="256"/>
      <c r="M670" s="256"/>
      <c r="N670" s="256"/>
      <c r="O670" s="257"/>
      <c r="P670" s="8"/>
      <c r="Q670" s="20"/>
      <c r="R670" s="20"/>
      <c r="S670" s="20"/>
      <c r="T670" s="20"/>
      <c r="U670" s="20"/>
      <c r="V670" s="20"/>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row>
    <row r="671" spans="1:228" s="11" customFormat="1" ht="55.9" customHeight="1" x14ac:dyDescent="0.25">
      <c r="A671" s="8"/>
      <c r="B671" s="309"/>
      <c r="C671" s="323"/>
      <c r="D671" s="280"/>
      <c r="E671" s="276"/>
      <c r="F671" s="113" t="s">
        <v>1077</v>
      </c>
      <c r="G671" s="112" t="s">
        <v>69</v>
      </c>
      <c r="H671" s="112" t="s">
        <v>620</v>
      </c>
      <c r="I671" s="256"/>
      <c r="J671" s="256"/>
      <c r="K671" s="256"/>
      <c r="L671" s="256"/>
      <c r="M671" s="256"/>
      <c r="N671" s="256"/>
      <c r="O671" s="257"/>
      <c r="P671" s="8"/>
      <c r="Q671" s="16"/>
      <c r="R671" s="16"/>
      <c r="S671" s="16"/>
      <c r="T671" s="16"/>
      <c r="U671" s="16"/>
      <c r="V671" s="16"/>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row>
    <row r="672" spans="1:228" s="11" customFormat="1" ht="93.75" customHeight="1" x14ac:dyDescent="0.25">
      <c r="A672" s="8"/>
      <c r="B672" s="309"/>
      <c r="C672" s="323"/>
      <c r="D672" s="280"/>
      <c r="E672" s="276"/>
      <c r="F672" s="75" t="s">
        <v>621</v>
      </c>
      <c r="G672" s="112" t="s">
        <v>69</v>
      </c>
      <c r="H672" s="76" t="s">
        <v>619</v>
      </c>
      <c r="I672" s="256"/>
      <c r="J672" s="256"/>
      <c r="K672" s="256"/>
      <c r="L672" s="256"/>
      <c r="M672" s="256"/>
      <c r="N672" s="256"/>
      <c r="O672" s="257"/>
      <c r="P672" s="8"/>
      <c r="Q672" s="20"/>
      <c r="R672" s="20"/>
      <c r="S672" s="20"/>
      <c r="T672" s="20"/>
      <c r="U672" s="20"/>
      <c r="V672" s="20"/>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row>
    <row r="673" spans="1:228" s="11" customFormat="1" ht="78.75" customHeight="1" x14ac:dyDescent="0.25">
      <c r="A673" s="8"/>
      <c r="B673" s="309"/>
      <c r="C673" s="323"/>
      <c r="D673" s="280"/>
      <c r="E673" s="276"/>
      <c r="F673" s="75" t="s">
        <v>876</v>
      </c>
      <c r="G673" s="112" t="s">
        <v>69</v>
      </c>
      <c r="H673" s="76" t="s">
        <v>1487</v>
      </c>
      <c r="I673" s="256"/>
      <c r="J673" s="256"/>
      <c r="K673" s="256"/>
      <c r="L673" s="256"/>
      <c r="M673" s="256"/>
      <c r="N673" s="256"/>
      <c r="O673" s="257"/>
      <c r="P673" s="8"/>
      <c r="Q673" s="20"/>
      <c r="R673" s="20"/>
      <c r="S673" s="20"/>
      <c r="T673" s="20"/>
      <c r="U673" s="20"/>
      <c r="V673" s="20"/>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row>
    <row r="674" spans="1:228" s="11" customFormat="1" ht="66" customHeight="1" x14ac:dyDescent="0.25">
      <c r="A674" s="8"/>
      <c r="B674" s="309"/>
      <c r="C674" s="323"/>
      <c r="D674" s="280"/>
      <c r="E674" s="276"/>
      <c r="F674" s="75" t="s">
        <v>1445</v>
      </c>
      <c r="G674" s="112" t="s">
        <v>69</v>
      </c>
      <c r="H674" s="76" t="s">
        <v>1288</v>
      </c>
      <c r="I674" s="256"/>
      <c r="J674" s="256"/>
      <c r="K674" s="256"/>
      <c r="L674" s="256"/>
      <c r="M674" s="256"/>
      <c r="N674" s="256"/>
      <c r="O674" s="257"/>
      <c r="P674" s="8"/>
      <c r="Q674" s="16"/>
      <c r="R674" s="16"/>
      <c r="S674" s="16"/>
      <c r="T674" s="16"/>
      <c r="U674" s="16"/>
      <c r="V674" s="16"/>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row>
    <row r="675" spans="1:228" s="11" customFormat="1" ht="71.25" customHeight="1" x14ac:dyDescent="0.25">
      <c r="A675" s="8"/>
      <c r="B675" s="309"/>
      <c r="C675" s="323"/>
      <c r="D675" s="280"/>
      <c r="E675" s="276"/>
      <c r="F675" s="75" t="s">
        <v>1485</v>
      </c>
      <c r="G675" s="166" t="s">
        <v>69</v>
      </c>
      <c r="H675" s="76" t="s">
        <v>1486</v>
      </c>
      <c r="I675" s="256"/>
      <c r="J675" s="256"/>
      <c r="K675" s="256"/>
      <c r="L675" s="256"/>
      <c r="M675" s="256"/>
      <c r="N675" s="256"/>
      <c r="O675" s="257"/>
      <c r="P675" s="8"/>
      <c r="Q675" s="16"/>
      <c r="R675" s="16"/>
      <c r="S675" s="16"/>
      <c r="T675" s="16"/>
      <c r="U675" s="16"/>
      <c r="V675" s="16"/>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row>
    <row r="676" spans="1:228" s="11" customFormat="1" ht="71.25" customHeight="1" x14ac:dyDescent="0.25">
      <c r="A676" s="8"/>
      <c r="B676" s="309"/>
      <c r="C676" s="323"/>
      <c r="D676" s="280"/>
      <c r="E676" s="276"/>
      <c r="F676" s="75" t="s">
        <v>877</v>
      </c>
      <c r="G676" s="166" t="s">
        <v>875</v>
      </c>
      <c r="H676" s="76" t="s">
        <v>1009</v>
      </c>
      <c r="I676" s="256"/>
      <c r="J676" s="256"/>
      <c r="K676" s="256"/>
      <c r="L676" s="256"/>
      <c r="M676" s="256"/>
      <c r="N676" s="256"/>
      <c r="O676" s="257"/>
      <c r="P676" s="8"/>
      <c r="Q676" s="16"/>
      <c r="R676" s="16"/>
      <c r="S676" s="16"/>
      <c r="T676" s="16"/>
      <c r="U676" s="16"/>
      <c r="V676" s="16"/>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row>
    <row r="677" spans="1:228" s="11" customFormat="1" ht="104.45" customHeight="1" x14ac:dyDescent="0.25">
      <c r="A677" s="8"/>
      <c r="B677" s="309"/>
      <c r="C677" s="323"/>
      <c r="D677" s="280"/>
      <c r="E677" s="276"/>
      <c r="F677" s="190" t="s">
        <v>1672</v>
      </c>
      <c r="G677" s="175" t="s">
        <v>69</v>
      </c>
      <c r="H677" s="175" t="s">
        <v>1671</v>
      </c>
      <c r="I677" s="256"/>
      <c r="J677" s="256"/>
      <c r="K677" s="256"/>
      <c r="L677" s="256"/>
      <c r="M677" s="256"/>
      <c r="N677" s="256"/>
      <c r="O677" s="257"/>
      <c r="P677" s="8"/>
      <c r="Q677" s="16"/>
      <c r="R677" s="16"/>
      <c r="S677" s="16"/>
      <c r="T677" s="16"/>
      <c r="U677" s="16"/>
      <c r="V677" s="16"/>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row>
    <row r="678" spans="1:228" s="11" customFormat="1" ht="101.25" customHeight="1" x14ac:dyDescent="0.25">
      <c r="A678" s="8"/>
      <c r="B678" s="309"/>
      <c r="C678" s="323"/>
      <c r="D678" s="280"/>
      <c r="E678" s="276"/>
      <c r="F678" s="190" t="s">
        <v>1683</v>
      </c>
      <c r="G678" s="175" t="s">
        <v>69</v>
      </c>
      <c r="H678" s="175" t="s">
        <v>1671</v>
      </c>
      <c r="I678" s="256"/>
      <c r="J678" s="256"/>
      <c r="K678" s="256"/>
      <c r="L678" s="256"/>
      <c r="M678" s="256"/>
      <c r="N678" s="256"/>
      <c r="O678" s="257"/>
      <c r="P678" s="8"/>
      <c r="Q678" s="20"/>
      <c r="R678" s="20"/>
      <c r="S678" s="20"/>
      <c r="T678" s="20"/>
      <c r="U678" s="20"/>
      <c r="V678" s="20"/>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row>
    <row r="679" spans="1:228" s="11" customFormat="1" ht="38.25" customHeight="1" x14ac:dyDescent="0.25">
      <c r="A679" s="8"/>
      <c r="B679" s="309"/>
      <c r="C679" s="323"/>
      <c r="D679" s="280" t="s">
        <v>443</v>
      </c>
      <c r="E679" s="276" t="s">
        <v>64</v>
      </c>
      <c r="F679" s="64" t="s">
        <v>107</v>
      </c>
      <c r="G679" s="137" t="s">
        <v>23</v>
      </c>
      <c r="H679" s="137" t="s">
        <v>433</v>
      </c>
      <c r="I679" s="256">
        <v>6478797.46</v>
      </c>
      <c r="J679" s="256">
        <v>6373347.46</v>
      </c>
      <c r="K679" s="256">
        <v>104512278</v>
      </c>
      <c r="L679" s="256">
        <v>127801300</v>
      </c>
      <c r="M679" s="256">
        <v>135170400</v>
      </c>
      <c r="N679" s="256">
        <v>142834400</v>
      </c>
      <c r="O679" s="257" t="s">
        <v>1120</v>
      </c>
      <c r="P679" s="8"/>
      <c r="Q679" s="16"/>
      <c r="R679" s="16"/>
      <c r="S679" s="16"/>
      <c r="T679" s="16"/>
      <c r="U679" s="16"/>
      <c r="V679" s="16"/>
      <c r="W679" s="397"/>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row>
    <row r="680" spans="1:228" s="11" customFormat="1" ht="48.75" customHeight="1" x14ac:dyDescent="0.25">
      <c r="A680" s="8"/>
      <c r="B680" s="309"/>
      <c r="C680" s="323"/>
      <c r="D680" s="280"/>
      <c r="E680" s="276"/>
      <c r="F680" s="64" t="s">
        <v>1368</v>
      </c>
      <c r="G680" s="137" t="s">
        <v>23</v>
      </c>
      <c r="H680" s="112" t="s">
        <v>1546</v>
      </c>
      <c r="I680" s="256"/>
      <c r="J680" s="256"/>
      <c r="K680" s="256"/>
      <c r="L680" s="256"/>
      <c r="M680" s="256"/>
      <c r="N680" s="256"/>
      <c r="O680" s="257"/>
      <c r="P680" s="8"/>
      <c r="Q680" s="16"/>
      <c r="R680" s="16"/>
      <c r="S680" s="16"/>
      <c r="T680" s="16"/>
      <c r="U680" s="16"/>
      <c r="V680" s="16"/>
      <c r="W680" s="397"/>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row>
    <row r="681" spans="1:228" s="11" customFormat="1" ht="48.75" customHeight="1" x14ac:dyDescent="0.25">
      <c r="A681" s="8"/>
      <c r="B681" s="309"/>
      <c r="C681" s="323"/>
      <c r="D681" s="280"/>
      <c r="E681" s="276"/>
      <c r="F681" s="64" t="s">
        <v>1348</v>
      </c>
      <c r="G681" s="137" t="s">
        <v>23</v>
      </c>
      <c r="H681" s="112" t="s">
        <v>1547</v>
      </c>
      <c r="I681" s="256"/>
      <c r="J681" s="256"/>
      <c r="K681" s="256"/>
      <c r="L681" s="256"/>
      <c r="M681" s="256"/>
      <c r="N681" s="256"/>
      <c r="O681" s="257"/>
      <c r="P681" s="8"/>
      <c r="Q681" s="16"/>
      <c r="R681" s="16"/>
      <c r="S681" s="16"/>
      <c r="T681" s="16"/>
      <c r="U681" s="16"/>
      <c r="V681" s="16"/>
      <c r="W681" s="397"/>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row>
    <row r="682" spans="1:228" s="11" customFormat="1" ht="48.75" customHeight="1" x14ac:dyDescent="0.25">
      <c r="A682" s="8"/>
      <c r="B682" s="309"/>
      <c r="C682" s="323"/>
      <c r="D682" s="280"/>
      <c r="E682" s="276"/>
      <c r="F682" s="64" t="s">
        <v>1369</v>
      </c>
      <c r="G682" s="137" t="s">
        <v>23</v>
      </c>
      <c r="H682" s="112" t="s">
        <v>1579</v>
      </c>
      <c r="I682" s="256"/>
      <c r="J682" s="256"/>
      <c r="K682" s="256"/>
      <c r="L682" s="256"/>
      <c r="M682" s="256"/>
      <c r="N682" s="256"/>
      <c r="O682" s="257"/>
      <c r="P682" s="8"/>
      <c r="Q682" s="16"/>
      <c r="R682" s="16"/>
      <c r="S682" s="16"/>
      <c r="T682" s="16"/>
      <c r="U682" s="16"/>
      <c r="V682" s="16"/>
      <c r="W682" s="397"/>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row>
    <row r="683" spans="1:228" s="11" customFormat="1" ht="48.75" customHeight="1" x14ac:dyDescent="0.25">
      <c r="A683" s="8"/>
      <c r="B683" s="309"/>
      <c r="C683" s="323"/>
      <c r="D683" s="280"/>
      <c r="E683" s="276"/>
      <c r="F683" s="64" t="s">
        <v>1370</v>
      </c>
      <c r="G683" s="137" t="s">
        <v>23</v>
      </c>
      <c r="H683" s="112" t="s">
        <v>1580</v>
      </c>
      <c r="I683" s="256"/>
      <c r="J683" s="256"/>
      <c r="K683" s="256"/>
      <c r="L683" s="256"/>
      <c r="M683" s="256"/>
      <c r="N683" s="256"/>
      <c r="O683" s="257"/>
      <c r="P683" s="8"/>
      <c r="Q683" s="16"/>
      <c r="R683" s="16"/>
      <c r="S683" s="16"/>
      <c r="T683" s="16"/>
      <c r="U683" s="16"/>
      <c r="V683" s="16"/>
      <c r="W683" s="397"/>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c r="FO683" s="8"/>
      <c r="FP683" s="8"/>
      <c r="FQ683" s="8"/>
      <c r="FR683" s="8"/>
      <c r="FS683" s="8"/>
      <c r="FT683" s="8"/>
      <c r="FU683" s="8"/>
      <c r="FV683" s="8"/>
      <c r="FW683" s="8"/>
      <c r="FX683" s="8"/>
      <c r="FY683" s="8"/>
      <c r="FZ683" s="8"/>
      <c r="GA683" s="8"/>
      <c r="GB683" s="8"/>
      <c r="GC683" s="8"/>
      <c r="GD683" s="8"/>
      <c r="GE683" s="8"/>
      <c r="GF683" s="8"/>
      <c r="GG683" s="8"/>
      <c r="GH683" s="8"/>
      <c r="GI683" s="8"/>
      <c r="GJ683" s="8"/>
      <c r="GK683" s="8"/>
      <c r="GL683" s="8"/>
      <c r="GM683" s="8"/>
      <c r="GN683" s="8"/>
      <c r="GO683" s="8"/>
      <c r="GP683" s="8"/>
      <c r="GQ683" s="8"/>
      <c r="GR683" s="8"/>
      <c r="GS683" s="8"/>
      <c r="GT683" s="8"/>
      <c r="GU683" s="8"/>
      <c r="GV683" s="8"/>
      <c r="GW683" s="8"/>
      <c r="GX683" s="8"/>
      <c r="GY683" s="8"/>
      <c r="GZ683" s="8"/>
      <c r="HA683" s="8"/>
      <c r="HB683" s="8"/>
      <c r="HC683" s="8"/>
      <c r="HD683" s="8"/>
      <c r="HE683" s="8"/>
      <c r="HF683" s="8"/>
      <c r="HG683" s="8"/>
      <c r="HH683" s="8"/>
      <c r="HI683" s="8"/>
      <c r="HJ683" s="8"/>
      <c r="HK683" s="8"/>
      <c r="HL683" s="8"/>
      <c r="HM683" s="8"/>
      <c r="HN683" s="8"/>
      <c r="HO683" s="8"/>
      <c r="HP683" s="8"/>
      <c r="HQ683" s="8"/>
      <c r="HR683" s="8"/>
      <c r="HS683" s="8"/>
      <c r="HT683" s="8"/>
    </row>
    <row r="684" spans="1:228" s="11" customFormat="1" ht="47.25" customHeight="1" x14ac:dyDescent="0.25">
      <c r="A684" s="8"/>
      <c r="B684" s="309"/>
      <c r="C684" s="323"/>
      <c r="D684" s="280"/>
      <c r="E684" s="276"/>
      <c r="F684" s="64" t="s">
        <v>948</v>
      </c>
      <c r="G684" s="137" t="s">
        <v>23</v>
      </c>
      <c r="H684" s="137" t="s">
        <v>1546</v>
      </c>
      <c r="I684" s="256"/>
      <c r="J684" s="256"/>
      <c r="K684" s="256"/>
      <c r="L684" s="256"/>
      <c r="M684" s="256"/>
      <c r="N684" s="256"/>
      <c r="O684" s="257"/>
      <c r="P684" s="8"/>
      <c r="Q684" s="16"/>
      <c r="R684" s="16"/>
      <c r="S684" s="16"/>
      <c r="T684" s="16"/>
      <c r="U684" s="16"/>
      <c r="V684" s="16"/>
      <c r="W684" s="397"/>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c r="FO684" s="8"/>
      <c r="FP684" s="8"/>
      <c r="FQ684" s="8"/>
      <c r="FR684" s="8"/>
      <c r="FS684" s="8"/>
      <c r="FT684" s="8"/>
      <c r="FU684" s="8"/>
      <c r="FV684" s="8"/>
      <c r="FW684" s="8"/>
      <c r="FX684" s="8"/>
      <c r="FY684" s="8"/>
      <c r="FZ684" s="8"/>
      <c r="GA684" s="8"/>
      <c r="GB684" s="8"/>
      <c r="GC684" s="8"/>
      <c r="GD684" s="8"/>
      <c r="GE684" s="8"/>
      <c r="GF684" s="8"/>
      <c r="GG684" s="8"/>
      <c r="GH684" s="8"/>
      <c r="GI684" s="8"/>
      <c r="GJ684" s="8"/>
      <c r="GK684" s="8"/>
      <c r="GL684" s="8"/>
      <c r="GM684" s="8"/>
      <c r="GN684" s="8"/>
      <c r="GO684" s="8"/>
      <c r="GP684" s="8"/>
      <c r="GQ684" s="8"/>
      <c r="GR684" s="8"/>
      <c r="GS684" s="8"/>
      <c r="GT684" s="8"/>
      <c r="GU684" s="8"/>
      <c r="GV684" s="8"/>
      <c r="GW684" s="8"/>
      <c r="GX684" s="8"/>
      <c r="GY684" s="8"/>
      <c r="GZ684" s="8"/>
      <c r="HA684" s="8"/>
      <c r="HB684" s="8"/>
      <c r="HC684" s="8"/>
      <c r="HD684" s="8"/>
      <c r="HE684" s="8"/>
      <c r="HF684" s="8"/>
      <c r="HG684" s="8"/>
      <c r="HH684" s="8"/>
      <c r="HI684" s="8"/>
      <c r="HJ684" s="8"/>
      <c r="HK684" s="8"/>
      <c r="HL684" s="8"/>
      <c r="HM684" s="8"/>
      <c r="HN684" s="8"/>
      <c r="HO684" s="8"/>
      <c r="HP684" s="8"/>
      <c r="HQ684" s="8"/>
      <c r="HR684" s="8"/>
      <c r="HS684" s="8"/>
      <c r="HT684" s="8"/>
    </row>
    <row r="685" spans="1:228" s="11" customFormat="1" ht="55.5" customHeight="1" x14ac:dyDescent="0.25">
      <c r="A685" s="8"/>
      <c r="B685" s="309"/>
      <c r="C685" s="323"/>
      <c r="D685" s="280" t="s">
        <v>212</v>
      </c>
      <c r="E685" s="276" t="s">
        <v>64</v>
      </c>
      <c r="F685" s="64" t="s">
        <v>1367</v>
      </c>
      <c r="G685" s="137" t="s">
        <v>23</v>
      </c>
      <c r="H685" s="112" t="s">
        <v>590</v>
      </c>
      <c r="I685" s="256">
        <v>47149942.060000002</v>
      </c>
      <c r="J685" s="256">
        <v>39600838.93</v>
      </c>
      <c r="K685" s="256">
        <v>41773957.170000002</v>
      </c>
      <c r="L685" s="256">
        <v>32461300</v>
      </c>
      <c r="M685" s="256">
        <v>32645400</v>
      </c>
      <c r="N685" s="256">
        <v>32836800</v>
      </c>
      <c r="O685" s="257" t="s">
        <v>1122</v>
      </c>
      <c r="P685" s="8"/>
      <c r="Q685" s="44"/>
      <c r="R685" s="44"/>
      <c r="S685" s="44"/>
      <c r="T685" s="44"/>
      <c r="U685" s="44"/>
      <c r="V685" s="44"/>
      <c r="W685" s="70"/>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c r="FO685" s="8"/>
      <c r="FP685" s="8"/>
      <c r="FQ685" s="8"/>
      <c r="FR685" s="8"/>
      <c r="FS685" s="8"/>
      <c r="FT685" s="8"/>
      <c r="FU685" s="8"/>
      <c r="FV685" s="8"/>
      <c r="FW685" s="8"/>
      <c r="FX685" s="8"/>
      <c r="FY685" s="8"/>
      <c r="FZ685" s="8"/>
      <c r="GA685" s="8"/>
      <c r="GB685" s="8"/>
      <c r="GC685" s="8"/>
      <c r="GD685" s="8"/>
      <c r="GE685" s="8"/>
      <c r="GF685" s="8"/>
      <c r="GG685" s="8"/>
      <c r="GH685" s="8"/>
      <c r="GI685" s="8"/>
      <c r="GJ685" s="8"/>
      <c r="GK685" s="8"/>
      <c r="GL685" s="8"/>
      <c r="GM685" s="8"/>
      <c r="GN685" s="8"/>
      <c r="GO685" s="8"/>
      <c r="GP685" s="8"/>
      <c r="GQ685" s="8"/>
      <c r="GR685" s="8"/>
      <c r="GS685" s="8"/>
      <c r="GT685" s="8"/>
      <c r="GU685" s="8"/>
      <c r="GV685" s="8"/>
      <c r="GW685" s="8"/>
      <c r="GX685" s="8"/>
      <c r="GY685" s="8"/>
      <c r="GZ685" s="8"/>
      <c r="HA685" s="8"/>
      <c r="HB685" s="8"/>
      <c r="HC685" s="8"/>
      <c r="HD685" s="8"/>
      <c r="HE685" s="8"/>
      <c r="HF685" s="8"/>
      <c r="HG685" s="8"/>
      <c r="HH685" s="8"/>
      <c r="HI685" s="8"/>
      <c r="HJ685" s="8"/>
      <c r="HK685" s="8"/>
      <c r="HL685" s="8"/>
      <c r="HM685" s="8"/>
      <c r="HN685" s="8"/>
      <c r="HO685" s="8"/>
      <c r="HP685" s="8"/>
      <c r="HQ685" s="8"/>
      <c r="HR685" s="8"/>
      <c r="HS685" s="8"/>
      <c r="HT685" s="8"/>
    </row>
    <row r="686" spans="1:228" s="38" customFormat="1" ht="51" customHeight="1" x14ac:dyDescent="0.25">
      <c r="A686" s="37"/>
      <c r="B686" s="309"/>
      <c r="C686" s="323"/>
      <c r="D686" s="280"/>
      <c r="E686" s="276"/>
      <c r="F686" s="113" t="s">
        <v>1098</v>
      </c>
      <c r="G686" s="64" t="s">
        <v>23</v>
      </c>
      <c r="H686" s="137" t="s">
        <v>590</v>
      </c>
      <c r="I686" s="256"/>
      <c r="J686" s="256"/>
      <c r="K686" s="256"/>
      <c r="L686" s="256"/>
      <c r="M686" s="256"/>
      <c r="N686" s="256"/>
      <c r="O686" s="257"/>
      <c r="P686" s="50"/>
      <c r="Q686" s="44"/>
      <c r="R686" s="44"/>
      <c r="S686" s="44"/>
      <c r="T686" s="44"/>
      <c r="U686" s="44"/>
      <c r="V686" s="44"/>
      <c r="W686" s="70"/>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c r="HB686" s="37"/>
      <c r="HC686" s="37"/>
      <c r="HD686" s="37"/>
      <c r="HE686" s="37"/>
      <c r="HF686" s="37"/>
      <c r="HG686" s="37"/>
      <c r="HH686" s="37"/>
      <c r="HI686" s="37"/>
      <c r="HJ686" s="37"/>
      <c r="HK686" s="37"/>
      <c r="HL686" s="37"/>
      <c r="HM686" s="37"/>
      <c r="HN686" s="37"/>
      <c r="HO686" s="37"/>
      <c r="HP686" s="37"/>
      <c r="HQ686" s="37"/>
      <c r="HR686" s="37"/>
      <c r="HS686" s="37"/>
      <c r="HT686" s="37"/>
    </row>
    <row r="687" spans="1:228" s="11" customFormat="1" ht="48.75" customHeight="1" x14ac:dyDescent="0.25">
      <c r="A687" s="8"/>
      <c r="B687" s="309"/>
      <c r="C687" s="323"/>
      <c r="D687" s="280" t="s">
        <v>213</v>
      </c>
      <c r="E687" s="276" t="s">
        <v>61</v>
      </c>
      <c r="F687" s="103" t="s">
        <v>622</v>
      </c>
      <c r="G687" s="104" t="s">
        <v>23</v>
      </c>
      <c r="H687" s="126" t="s">
        <v>623</v>
      </c>
      <c r="I687" s="256">
        <v>91603500</v>
      </c>
      <c r="J687" s="256">
        <v>90329102.75</v>
      </c>
      <c r="K687" s="256">
        <v>66847400</v>
      </c>
      <c r="L687" s="256">
        <v>54458000</v>
      </c>
      <c r="M687" s="256">
        <v>54521500</v>
      </c>
      <c r="N687" s="256">
        <v>54587500</v>
      </c>
      <c r="O687" s="257" t="s">
        <v>115</v>
      </c>
      <c r="P687" s="8"/>
      <c r="Q687" s="16"/>
      <c r="R687" s="16"/>
      <c r="S687" s="16"/>
      <c r="T687" s="16"/>
      <c r="U687" s="16"/>
      <c r="V687" s="16"/>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c r="FO687" s="8"/>
      <c r="FP687" s="8"/>
      <c r="FQ687" s="8"/>
      <c r="FR687" s="8"/>
      <c r="FS687" s="8"/>
      <c r="FT687" s="8"/>
      <c r="FU687" s="8"/>
      <c r="FV687" s="8"/>
      <c r="FW687" s="8"/>
      <c r="FX687" s="8"/>
      <c r="FY687" s="8"/>
      <c r="FZ687" s="8"/>
      <c r="GA687" s="8"/>
      <c r="GB687" s="8"/>
      <c r="GC687" s="8"/>
      <c r="GD687" s="8"/>
      <c r="GE687" s="8"/>
      <c r="GF687" s="8"/>
      <c r="GG687" s="8"/>
      <c r="GH687" s="8"/>
      <c r="GI687" s="8"/>
      <c r="GJ687" s="8"/>
      <c r="GK687" s="8"/>
      <c r="GL687" s="8"/>
      <c r="GM687" s="8"/>
      <c r="GN687" s="8"/>
      <c r="GO687" s="8"/>
      <c r="GP687" s="8"/>
      <c r="GQ687" s="8"/>
      <c r="GR687" s="8"/>
      <c r="GS687" s="8"/>
      <c r="GT687" s="8"/>
      <c r="GU687" s="8"/>
      <c r="GV687" s="8"/>
      <c r="GW687" s="8"/>
      <c r="GX687" s="8"/>
      <c r="GY687" s="8"/>
      <c r="GZ687" s="8"/>
      <c r="HA687" s="8"/>
      <c r="HB687" s="8"/>
      <c r="HC687" s="8"/>
      <c r="HD687" s="8"/>
      <c r="HE687" s="8"/>
      <c r="HF687" s="8"/>
      <c r="HG687" s="8"/>
      <c r="HH687" s="8"/>
      <c r="HI687" s="8"/>
      <c r="HJ687" s="8"/>
      <c r="HK687" s="8"/>
      <c r="HL687" s="8"/>
      <c r="HM687" s="8"/>
      <c r="HN687" s="8"/>
      <c r="HO687" s="8"/>
      <c r="HP687" s="8"/>
      <c r="HQ687" s="8"/>
      <c r="HR687" s="8"/>
      <c r="HS687" s="8"/>
      <c r="HT687" s="8"/>
    </row>
    <row r="688" spans="1:228" s="11" customFormat="1" ht="40.5" customHeight="1" x14ac:dyDescent="0.25">
      <c r="A688" s="8"/>
      <c r="B688" s="309"/>
      <c r="C688" s="323"/>
      <c r="D688" s="280"/>
      <c r="E688" s="276"/>
      <c r="F688" s="62" t="s">
        <v>1078</v>
      </c>
      <c r="G688" s="112" t="s">
        <v>23</v>
      </c>
      <c r="H688" s="112" t="s">
        <v>420</v>
      </c>
      <c r="I688" s="256"/>
      <c r="J688" s="256"/>
      <c r="K688" s="256"/>
      <c r="L688" s="256"/>
      <c r="M688" s="256"/>
      <c r="N688" s="256"/>
      <c r="O688" s="257"/>
      <c r="P688" s="8"/>
      <c r="Q688" s="20"/>
      <c r="R688" s="20"/>
      <c r="S688" s="20"/>
      <c r="T688" s="20"/>
      <c r="U688" s="20"/>
      <c r="V688" s="20"/>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c r="FO688" s="8"/>
      <c r="FP688" s="8"/>
      <c r="FQ688" s="8"/>
      <c r="FR688" s="8"/>
      <c r="FS688" s="8"/>
      <c r="FT688" s="8"/>
      <c r="FU688" s="8"/>
      <c r="FV688" s="8"/>
      <c r="FW688" s="8"/>
      <c r="FX688" s="8"/>
      <c r="FY688" s="8"/>
      <c r="FZ688" s="8"/>
      <c r="GA688" s="8"/>
      <c r="GB688" s="8"/>
      <c r="GC688" s="8"/>
      <c r="GD688" s="8"/>
      <c r="GE688" s="8"/>
      <c r="GF688" s="8"/>
      <c r="GG688" s="8"/>
      <c r="GH688" s="8"/>
      <c r="GI688" s="8"/>
      <c r="GJ688" s="8"/>
      <c r="GK688" s="8"/>
      <c r="GL688" s="8"/>
      <c r="GM688" s="8"/>
      <c r="GN688" s="8"/>
      <c r="GO688" s="8"/>
      <c r="GP688" s="8"/>
      <c r="GQ688" s="8"/>
      <c r="GR688" s="8"/>
      <c r="GS688" s="8"/>
      <c r="GT688" s="8"/>
      <c r="GU688" s="8"/>
      <c r="GV688" s="8"/>
      <c r="GW688" s="8"/>
      <c r="GX688" s="8"/>
      <c r="GY688" s="8"/>
      <c r="GZ688" s="8"/>
      <c r="HA688" s="8"/>
      <c r="HB688" s="8"/>
      <c r="HC688" s="8"/>
      <c r="HD688" s="8"/>
      <c r="HE688" s="8"/>
      <c r="HF688" s="8"/>
      <c r="HG688" s="8"/>
      <c r="HH688" s="8"/>
      <c r="HI688" s="8"/>
      <c r="HJ688" s="8"/>
      <c r="HK688" s="8"/>
      <c r="HL688" s="8"/>
      <c r="HM688" s="8"/>
      <c r="HN688" s="8"/>
      <c r="HO688" s="8"/>
      <c r="HP688" s="8"/>
      <c r="HQ688" s="8"/>
      <c r="HR688" s="8"/>
      <c r="HS688" s="8"/>
      <c r="HT688" s="8"/>
    </row>
    <row r="689" spans="1:228" s="11" customFormat="1" ht="49.5" customHeight="1" x14ac:dyDescent="0.25">
      <c r="A689" s="8"/>
      <c r="B689" s="309"/>
      <c r="C689" s="323"/>
      <c r="D689" s="280"/>
      <c r="E689" s="276"/>
      <c r="F689" s="62" t="s">
        <v>0</v>
      </c>
      <c r="G689" s="112" t="s">
        <v>69</v>
      </c>
      <c r="H689" s="112" t="s">
        <v>421</v>
      </c>
      <c r="I689" s="256"/>
      <c r="J689" s="256"/>
      <c r="K689" s="256"/>
      <c r="L689" s="256"/>
      <c r="M689" s="256"/>
      <c r="N689" s="256"/>
      <c r="O689" s="257"/>
      <c r="P689" s="8"/>
      <c r="Q689" s="20"/>
      <c r="R689" s="20"/>
      <c r="S689" s="20"/>
      <c r="T689" s="20"/>
      <c r="U689" s="20"/>
      <c r="V689" s="20"/>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row>
    <row r="690" spans="1:228" s="11" customFormat="1" ht="72" customHeight="1" x14ac:dyDescent="0.25">
      <c r="A690" s="8"/>
      <c r="B690" s="309"/>
      <c r="C690" s="323"/>
      <c r="D690" s="280"/>
      <c r="E690" s="276"/>
      <c r="F690" s="62" t="s">
        <v>985</v>
      </c>
      <c r="G690" s="112" t="s">
        <v>69</v>
      </c>
      <c r="H690" s="112" t="s">
        <v>1288</v>
      </c>
      <c r="I690" s="256"/>
      <c r="J690" s="256"/>
      <c r="K690" s="256"/>
      <c r="L690" s="256"/>
      <c r="M690" s="256"/>
      <c r="N690" s="256"/>
      <c r="O690" s="257"/>
      <c r="P690" s="8"/>
      <c r="Q690" s="16"/>
      <c r="R690" s="16"/>
      <c r="S690" s="16"/>
      <c r="T690" s="16"/>
      <c r="U690" s="16"/>
      <c r="V690" s="16"/>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c r="FO690" s="8"/>
      <c r="FP690" s="8"/>
      <c r="FQ690" s="8"/>
      <c r="FR690" s="8"/>
      <c r="FS690" s="8"/>
      <c r="FT690" s="8"/>
      <c r="FU690" s="8"/>
      <c r="FV690" s="8"/>
      <c r="FW690" s="8"/>
      <c r="FX690" s="8"/>
      <c r="FY690" s="8"/>
      <c r="FZ690" s="8"/>
      <c r="GA690" s="8"/>
      <c r="GB690" s="8"/>
      <c r="GC690" s="8"/>
      <c r="GD690" s="8"/>
      <c r="GE690" s="8"/>
      <c r="GF690" s="8"/>
      <c r="GG690" s="8"/>
      <c r="GH690" s="8"/>
      <c r="GI690" s="8"/>
      <c r="GJ690" s="8"/>
      <c r="GK690" s="8"/>
      <c r="GL690" s="8"/>
      <c r="GM690" s="8"/>
      <c r="GN690" s="8"/>
      <c r="GO690" s="8"/>
      <c r="GP690" s="8"/>
      <c r="GQ690" s="8"/>
      <c r="GR690" s="8"/>
      <c r="GS690" s="8"/>
      <c r="GT690" s="8"/>
      <c r="GU690" s="8"/>
      <c r="GV690" s="8"/>
      <c r="GW690" s="8"/>
      <c r="GX690" s="8"/>
      <c r="GY690" s="8"/>
      <c r="GZ690" s="8"/>
      <c r="HA690" s="8"/>
      <c r="HB690" s="8"/>
      <c r="HC690" s="8"/>
      <c r="HD690" s="8"/>
      <c r="HE690" s="8"/>
      <c r="HF690" s="8"/>
      <c r="HG690" s="8"/>
      <c r="HH690" s="8"/>
      <c r="HI690" s="8"/>
      <c r="HJ690" s="8"/>
      <c r="HK690" s="8"/>
      <c r="HL690" s="8"/>
      <c r="HM690" s="8"/>
      <c r="HN690" s="8"/>
      <c r="HO690" s="8"/>
      <c r="HP690" s="8"/>
      <c r="HQ690" s="8"/>
      <c r="HR690" s="8"/>
      <c r="HS690" s="8"/>
      <c r="HT690" s="8"/>
    </row>
    <row r="691" spans="1:228" s="11" customFormat="1" ht="72" customHeight="1" x14ac:dyDescent="0.25">
      <c r="A691" s="8"/>
      <c r="B691" s="309"/>
      <c r="C691" s="323"/>
      <c r="D691" s="280"/>
      <c r="E691" s="276"/>
      <c r="F691" s="42" t="s">
        <v>1290</v>
      </c>
      <c r="G691" s="168" t="s">
        <v>69</v>
      </c>
      <c r="H691" s="172" t="s">
        <v>1526</v>
      </c>
      <c r="I691" s="256"/>
      <c r="J691" s="256"/>
      <c r="K691" s="256"/>
      <c r="L691" s="256"/>
      <c r="M691" s="256"/>
      <c r="N691" s="256"/>
      <c r="O691" s="257"/>
      <c r="P691" s="8"/>
      <c r="Q691" s="16"/>
      <c r="R691" s="16"/>
      <c r="S691" s="16"/>
      <c r="T691" s="16"/>
      <c r="U691" s="16"/>
      <c r="V691" s="16"/>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row>
    <row r="692" spans="1:228" s="11" customFormat="1" ht="61.9" customHeight="1" x14ac:dyDescent="0.25">
      <c r="A692" s="8"/>
      <c r="B692" s="309"/>
      <c r="C692" s="323"/>
      <c r="D692" s="280"/>
      <c r="E692" s="276"/>
      <c r="F692" s="62" t="s">
        <v>988</v>
      </c>
      <c r="G692" s="112" t="s">
        <v>69</v>
      </c>
      <c r="H692" s="112" t="s">
        <v>783</v>
      </c>
      <c r="I692" s="256"/>
      <c r="J692" s="256"/>
      <c r="K692" s="256"/>
      <c r="L692" s="256"/>
      <c r="M692" s="256"/>
      <c r="N692" s="256"/>
      <c r="O692" s="257"/>
      <c r="P692" s="8"/>
      <c r="Q692" s="20"/>
      <c r="R692" s="20"/>
      <c r="S692" s="20"/>
      <c r="T692" s="20"/>
      <c r="U692" s="20"/>
      <c r="V692" s="20"/>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row>
    <row r="693" spans="1:228" s="11" customFormat="1" ht="42" customHeight="1" x14ac:dyDescent="0.25">
      <c r="A693" s="8"/>
      <c r="B693" s="309"/>
      <c r="C693" s="323"/>
      <c r="D693" s="280" t="s">
        <v>668</v>
      </c>
      <c r="E693" s="276" t="s">
        <v>61</v>
      </c>
      <c r="F693" s="103" t="s">
        <v>1001</v>
      </c>
      <c r="G693" s="104" t="s">
        <v>17</v>
      </c>
      <c r="H693" s="126" t="s">
        <v>1002</v>
      </c>
      <c r="I693" s="256">
        <v>35376500</v>
      </c>
      <c r="J693" s="256">
        <v>24685029.82</v>
      </c>
      <c r="K693" s="256">
        <v>75693323.469999999</v>
      </c>
      <c r="L693" s="256">
        <v>169307000</v>
      </c>
      <c r="M693" s="256">
        <v>108290100</v>
      </c>
      <c r="N693" s="256">
        <v>59942500</v>
      </c>
      <c r="O693" s="257" t="s">
        <v>1000</v>
      </c>
      <c r="P693" s="8"/>
      <c r="Q693" s="16"/>
      <c r="R693" s="16"/>
      <c r="S693" s="16"/>
      <c r="T693" s="16"/>
      <c r="U693" s="16"/>
      <c r="V693" s="16"/>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c r="FO693" s="8"/>
      <c r="FP693" s="8"/>
      <c r="FQ693" s="8"/>
      <c r="FR693" s="8"/>
      <c r="FS693" s="8"/>
      <c r="FT693" s="8"/>
      <c r="FU693" s="8"/>
      <c r="FV693" s="8"/>
      <c r="FW693" s="8"/>
      <c r="FX693" s="8"/>
      <c r="FY693" s="8"/>
      <c r="FZ693" s="8"/>
      <c r="GA693" s="8"/>
      <c r="GB693" s="8"/>
      <c r="GC693" s="8"/>
      <c r="GD693" s="8"/>
      <c r="GE693" s="8"/>
      <c r="GF693" s="8"/>
      <c r="GG693" s="8"/>
      <c r="GH693" s="8"/>
      <c r="GI693" s="8"/>
      <c r="GJ693" s="8"/>
      <c r="GK693" s="8"/>
      <c r="GL693" s="8"/>
      <c r="GM693" s="8"/>
      <c r="GN693" s="8"/>
      <c r="GO693" s="8"/>
      <c r="GP693" s="8"/>
      <c r="GQ693" s="8"/>
      <c r="GR693" s="8"/>
      <c r="GS693" s="8"/>
      <c r="GT693" s="8"/>
      <c r="GU693" s="8"/>
      <c r="GV693" s="8"/>
      <c r="GW693" s="8"/>
      <c r="GX693" s="8"/>
      <c r="GY693" s="8"/>
      <c r="GZ693" s="8"/>
      <c r="HA693" s="8"/>
      <c r="HB693" s="8"/>
      <c r="HC693" s="8"/>
      <c r="HD693" s="8"/>
      <c r="HE693" s="8"/>
      <c r="HF693" s="8"/>
      <c r="HG693" s="8"/>
      <c r="HH693" s="8"/>
      <c r="HI693" s="8"/>
      <c r="HJ693" s="8"/>
      <c r="HK693" s="8"/>
      <c r="HL693" s="8"/>
      <c r="HM693" s="8"/>
      <c r="HN693" s="8"/>
      <c r="HO693" s="8"/>
      <c r="HP693" s="8"/>
      <c r="HQ693" s="8"/>
      <c r="HR693" s="8"/>
      <c r="HS693" s="8"/>
      <c r="HT693" s="8"/>
    </row>
    <row r="694" spans="1:228" s="11" customFormat="1" ht="41.25" customHeight="1" x14ac:dyDescent="0.25">
      <c r="A694" s="8"/>
      <c r="B694" s="309"/>
      <c r="C694" s="323"/>
      <c r="D694" s="281"/>
      <c r="E694" s="281"/>
      <c r="F694" s="103" t="s">
        <v>1003</v>
      </c>
      <c r="G694" s="104" t="s">
        <v>17</v>
      </c>
      <c r="H694" s="126" t="s">
        <v>1004</v>
      </c>
      <c r="I694" s="256"/>
      <c r="J694" s="256"/>
      <c r="K694" s="256"/>
      <c r="L694" s="256"/>
      <c r="M694" s="256"/>
      <c r="N694" s="256"/>
      <c r="O694" s="255"/>
      <c r="P694" s="8"/>
      <c r="Q694" s="16"/>
      <c r="R694" s="16"/>
      <c r="S694" s="16"/>
      <c r="T694" s="16"/>
      <c r="U694" s="16"/>
      <c r="V694" s="16"/>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c r="DI694" s="8"/>
      <c r="DJ694" s="8"/>
      <c r="DK694" s="8"/>
      <c r="DL694" s="8"/>
      <c r="DM694" s="8"/>
      <c r="DN694" s="8"/>
      <c r="DO694" s="8"/>
      <c r="DP694" s="8"/>
      <c r="DQ694" s="8"/>
      <c r="DR694" s="8"/>
      <c r="DS694" s="8"/>
      <c r="DT694" s="8"/>
      <c r="DU694" s="8"/>
      <c r="DV694" s="8"/>
      <c r="DW694" s="8"/>
      <c r="DX694" s="8"/>
      <c r="DY694" s="8"/>
      <c r="DZ694" s="8"/>
      <c r="EA694" s="8"/>
      <c r="EB694" s="8"/>
      <c r="EC694" s="8"/>
      <c r="ED694" s="8"/>
      <c r="EE694" s="8"/>
      <c r="EF694" s="8"/>
      <c r="EG694" s="8"/>
      <c r="EH694" s="8"/>
      <c r="EI694" s="8"/>
      <c r="EJ694" s="8"/>
      <c r="EK694" s="8"/>
      <c r="EL694" s="8"/>
      <c r="EM694" s="8"/>
      <c r="EN694" s="8"/>
      <c r="EO694" s="8"/>
      <c r="EP694" s="8"/>
      <c r="EQ694" s="8"/>
      <c r="ER694" s="8"/>
      <c r="ES694" s="8"/>
      <c r="ET694" s="8"/>
      <c r="EU694" s="8"/>
      <c r="EV694" s="8"/>
      <c r="EW694" s="8"/>
      <c r="EX694" s="8"/>
      <c r="EY694" s="8"/>
      <c r="EZ694" s="8"/>
      <c r="FA694" s="8"/>
      <c r="FB694" s="8"/>
      <c r="FC694" s="8"/>
      <c r="FD694" s="8"/>
      <c r="FE694" s="8"/>
      <c r="FF694" s="8"/>
      <c r="FG694" s="8"/>
      <c r="FH694" s="8"/>
      <c r="FI694" s="8"/>
      <c r="FJ694" s="8"/>
      <c r="FK694" s="8"/>
      <c r="FL694" s="8"/>
      <c r="FM694" s="8"/>
      <c r="FN694" s="8"/>
      <c r="FO694" s="8"/>
      <c r="FP694" s="8"/>
      <c r="FQ694" s="8"/>
      <c r="FR694" s="8"/>
      <c r="FS694" s="8"/>
      <c r="FT694" s="8"/>
      <c r="FU694" s="8"/>
      <c r="FV694" s="8"/>
      <c r="FW694" s="8"/>
      <c r="FX694" s="8"/>
      <c r="FY694" s="8"/>
      <c r="FZ694" s="8"/>
      <c r="GA694" s="8"/>
      <c r="GB694" s="8"/>
      <c r="GC694" s="8"/>
      <c r="GD694" s="8"/>
      <c r="GE694" s="8"/>
      <c r="GF694" s="8"/>
      <c r="GG694" s="8"/>
      <c r="GH694" s="8"/>
      <c r="GI694" s="8"/>
      <c r="GJ694" s="8"/>
      <c r="GK694" s="8"/>
      <c r="GL694" s="8"/>
      <c r="GM694" s="8"/>
      <c r="GN694" s="8"/>
      <c r="GO694" s="8"/>
      <c r="GP694" s="8"/>
      <c r="GQ694" s="8"/>
      <c r="GR694" s="8"/>
      <c r="GS694" s="8"/>
      <c r="GT694" s="8"/>
      <c r="GU694" s="8"/>
      <c r="GV694" s="8"/>
      <c r="GW694" s="8"/>
      <c r="GX694" s="8"/>
      <c r="GY694" s="8"/>
      <c r="GZ694" s="8"/>
      <c r="HA694" s="8"/>
      <c r="HB694" s="8"/>
      <c r="HC694" s="8"/>
      <c r="HD694" s="8"/>
      <c r="HE694" s="8"/>
      <c r="HF694" s="8"/>
      <c r="HG694" s="8"/>
      <c r="HH694" s="8"/>
      <c r="HI694" s="8"/>
      <c r="HJ694" s="8"/>
      <c r="HK694" s="8"/>
      <c r="HL694" s="8"/>
      <c r="HM694" s="8"/>
      <c r="HN694" s="8"/>
      <c r="HO694" s="8"/>
      <c r="HP694" s="8"/>
      <c r="HQ694" s="8"/>
      <c r="HR694" s="8"/>
      <c r="HS694" s="8"/>
      <c r="HT694" s="8"/>
    </row>
    <row r="695" spans="1:228" s="11" customFormat="1" ht="48" customHeight="1" x14ac:dyDescent="0.25">
      <c r="A695" s="8"/>
      <c r="B695" s="309"/>
      <c r="C695" s="323"/>
      <c r="D695" s="281"/>
      <c r="E695" s="281"/>
      <c r="F695" s="103" t="s">
        <v>1005</v>
      </c>
      <c r="G695" s="104" t="s">
        <v>17</v>
      </c>
      <c r="H695" s="126" t="s">
        <v>856</v>
      </c>
      <c r="I695" s="256"/>
      <c r="J695" s="256"/>
      <c r="K695" s="256"/>
      <c r="L695" s="256"/>
      <c r="M695" s="256"/>
      <c r="N695" s="256"/>
      <c r="O695" s="255"/>
      <c r="P695" s="8"/>
      <c r="Q695" s="16"/>
      <c r="R695" s="16"/>
      <c r="S695" s="16"/>
      <c r="T695" s="16"/>
      <c r="U695" s="16"/>
      <c r="V695" s="16"/>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8"/>
      <c r="DM695" s="8"/>
      <c r="DN695" s="8"/>
      <c r="DO695" s="8"/>
      <c r="DP695" s="8"/>
      <c r="DQ695" s="8"/>
      <c r="DR695" s="8"/>
      <c r="DS695" s="8"/>
      <c r="DT695" s="8"/>
      <c r="DU695" s="8"/>
      <c r="DV695" s="8"/>
      <c r="DW695" s="8"/>
      <c r="DX695" s="8"/>
      <c r="DY695" s="8"/>
      <c r="DZ695" s="8"/>
      <c r="EA695" s="8"/>
      <c r="EB695" s="8"/>
      <c r="EC695" s="8"/>
      <c r="ED695" s="8"/>
      <c r="EE695" s="8"/>
      <c r="EF695" s="8"/>
      <c r="EG695" s="8"/>
      <c r="EH695" s="8"/>
      <c r="EI695" s="8"/>
      <c r="EJ695" s="8"/>
      <c r="EK695" s="8"/>
      <c r="EL695" s="8"/>
      <c r="EM695" s="8"/>
      <c r="EN695" s="8"/>
      <c r="EO695" s="8"/>
      <c r="EP695" s="8"/>
      <c r="EQ695" s="8"/>
      <c r="ER695" s="8"/>
      <c r="ES695" s="8"/>
      <c r="ET695" s="8"/>
      <c r="EU695" s="8"/>
      <c r="EV695" s="8"/>
      <c r="EW695" s="8"/>
      <c r="EX695" s="8"/>
      <c r="EY695" s="8"/>
      <c r="EZ695" s="8"/>
      <c r="FA695" s="8"/>
      <c r="FB695" s="8"/>
      <c r="FC695" s="8"/>
      <c r="FD695" s="8"/>
      <c r="FE695" s="8"/>
      <c r="FF695" s="8"/>
      <c r="FG695" s="8"/>
      <c r="FH695" s="8"/>
      <c r="FI695" s="8"/>
      <c r="FJ695" s="8"/>
      <c r="FK695" s="8"/>
      <c r="FL695" s="8"/>
      <c r="FM695" s="8"/>
      <c r="FN695" s="8"/>
      <c r="FO695" s="8"/>
      <c r="FP695" s="8"/>
      <c r="FQ695" s="8"/>
      <c r="FR695" s="8"/>
      <c r="FS695" s="8"/>
      <c r="FT695" s="8"/>
      <c r="FU695" s="8"/>
      <c r="FV695" s="8"/>
      <c r="FW695" s="8"/>
      <c r="FX695" s="8"/>
      <c r="FY695" s="8"/>
      <c r="FZ695" s="8"/>
      <c r="GA695" s="8"/>
      <c r="GB695" s="8"/>
      <c r="GC695" s="8"/>
      <c r="GD695" s="8"/>
      <c r="GE695" s="8"/>
      <c r="GF695" s="8"/>
      <c r="GG695" s="8"/>
      <c r="GH695" s="8"/>
      <c r="GI695" s="8"/>
      <c r="GJ695" s="8"/>
      <c r="GK695" s="8"/>
      <c r="GL695" s="8"/>
      <c r="GM695" s="8"/>
      <c r="GN695" s="8"/>
      <c r="GO695" s="8"/>
      <c r="GP695" s="8"/>
      <c r="GQ695" s="8"/>
      <c r="GR695" s="8"/>
      <c r="GS695" s="8"/>
      <c r="GT695" s="8"/>
      <c r="GU695" s="8"/>
      <c r="GV695" s="8"/>
      <c r="GW695" s="8"/>
      <c r="GX695" s="8"/>
      <c r="GY695" s="8"/>
      <c r="GZ695" s="8"/>
      <c r="HA695" s="8"/>
      <c r="HB695" s="8"/>
      <c r="HC695" s="8"/>
      <c r="HD695" s="8"/>
      <c r="HE695" s="8"/>
      <c r="HF695" s="8"/>
      <c r="HG695" s="8"/>
      <c r="HH695" s="8"/>
      <c r="HI695" s="8"/>
      <c r="HJ695" s="8"/>
      <c r="HK695" s="8"/>
      <c r="HL695" s="8"/>
      <c r="HM695" s="8"/>
      <c r="HN695" s="8"/>
      <c r="HO695" s="8"/>
      <c r="HP695" s="8"/>
      <c r="HQ695" s="8"/>
      <c r="HR695" s="8"/>
      <c r="HS695" s="8"/>
      <c r="HT695" s="8"/>
    </row>
    <row r="696" spans="1:228" s="11" customFormat="1" ht="48" customHeight="1" x14ac:dyDescent="0.25">
      <c r="A696" s="8"/>
      <c r="B696" s="309"/>
      <c r="C696" s="323"/>
      <c r="D696" s="281"/>
      <c r="E696" s="281"/>
      <c r="F696" s="103" t="s">
        <v>1333</v>
      </c>
      <c r="G696" s="104" t="s">
        <v>17</v>
      </c>
      <c r="H696" s="126" t="s">
        <v>1334</v>
      </c>
      <c r="I696" s="256"/>
      <c r="J696" s="256"/>
      <c r="K696" s="256"/>
      <c r="L696" s="256"/>
      <c r="M696" s="256"/>
      <c r="N696" s="256"/>
      <c r="O696" s="255"/>
      <c r="P696" s="8"/>
      <c r="Q696" s="16"/>
      <c r="R696" s="16"/>
      <c r="S696" s="16"/>
      <c r="T696" s="16"/>
      <c r="U696" s="16"/>
      <c r="V696" s="16"/>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c r="DI696" s="8"/>
      <c r="DJ696" s="8"/>
      <c r="DK696" s="8"/>
      <c r="DL696" s="8"/>
      <c r="DM696" s="8"/>
      <c r="DN696" s="8"/>
      <c r="DO696" s="8"/>
      <c r="DP696" s="8"/>
      <c r="DQ696" s="8"/>
      <c r="DR696" s="8"/>
      <c r="DS696" s="8"/>
      <c r="DT696" s="8"/>
      <c r="DU696" s="8"/>
      <c r="DV696" s="8"/>
      <c r="DW696" s="8"/>
      <c r="DX696" s="8"/>
      <c r="DY696" s="8"/>
      <c r="DZ696" s="8"/>
      <c r="EA696" s="8"/>
      <c r="EB696" s="8"/>
      <c r="EC696" s="8"/>
      <c r="ED696" s="8"/>
      <c r="EE696" s="8"/>
      <c r="EF696" s="8"/>
      <c r="EG696" s="8"/>
      <c r="EH696" s="8"/>
      <c r="EI696" s="8"/>
      <c r="EJ696" s="8"/>
      <c r="EK696" s="8"/>
      <c r="EL696" s="8"/>
      <c r="EM696" s="8"/>
      <c r="EN696" s="8"/>
      <c r="EO696" s="8"/>
      <c r="EP696" s="8"/>
      <c r="EQ696" s="8"/>
      <c r="ER696" s="8"/>
      <c r="ES696" s="8"/>
      <c r="ET696" s="8"/>
      <c r="EU696" s="8"/>
      <c r="EV696" s="8"/>
      <c r="EW696" s="8"/>
      <c r="EX696" s="8"/>
      <c r="EY696" s="8"/>
      <c r="EZ696" s="8"/>
      <c r="FA696" s="8"/>
      <c r="FB696" s="8"/>
      <c r="FC696" s="8"/>
      <c r="FD696" s="8"/>
      <c r="FE696" s="8"/>
      <c r="FF696" s="8"/>
      <c r="FG696" s="8"/>
      <c r="FH696" s="8"/>
      <c r="FI696" s="8"/>
      <c r="FJ696" s="8"/>
      <c r="FK696" s="8"/>
      <c r="FL696" s="8"/>
      <c r="FM696" s="8"/>
      <c r="FN696" s="8"/>
      <c r="FO696" s="8"/>
      <c r="FP696" s="8"/>
      <c r="FQ696" s="8"/>
      <c r="FR696" s="8"/>
      <c r="FS696" s="8"/>
      <c r="FT696" s="8"/>
      <c r="FU696" s="8"/>
      <c r="FV696" s="8"/>
      <c r="FW696" s="8"/>
      <c r="FX696" s="8"/>
      <c r="FY696" s="8"/>
      <c r="FZ696" s="8"/>
      <c r="GA696" s="8"/>
      <c r="GB696" s="8"/>
      <c r="GC696" s="8"/>
      <c r="GD696" s="8"/>
      <c r="GE696" s="8"/>
      <c r="GF696" s="8"/>
      <c r="GG696" s="8"/>
      <c r="GH696" s="8"/>
      <c r="GI696" s="8"/>
      <c r="GJ696" s="8"/>
      <c r="GK696" s="8"/>
      <c r="GL696" s="8"/>
      <c r="GM696" s="8"/>
      <c r="GN696" s="8"/>
      <c r="GO696" s="8"/>
      <c r="GP696" s="8"/>
      <c r="GQ696" s="8"/>
      <c r="GR696" s="8"/>
      <c r="GS696" s="8"/>
      <c r="GT696" s="8"/>
      <c r="GU696" s="8"/>
      <c r="GV696" s="8"/>
      <c r="GW696" s="8"/>
      <c r="GX696" s="8"/>
      <c r="GY696" s="8"/>
      <c r="GZ696" s="8"/>
      <c r="HA696" s="8"/>
      <c r="HB696" s="8"/>
      <c r="HC696" s="8"/>
      <c r="HD696" s="8"/>
      <c r="HE696" s="8"/>
      <c r="HF696" s="8"/>
      <c r="HG696" s="8"/>
      <c r="HH696" s="8"/>
      <c r="HI696" s="8"/>
      <c r="HJ696" s="8"/>
      <c r="HK696" s="8"/>
      <c r="HL696" s="8"/>
      <c r="HM696" s="8"/>
      <c r="HN696" s="8"/>
      <c r="HO696" s="8"/>
      <c r="HP696" s="8"/>
      <c r="HQ696" s="8"/>
      <c r="HR696" s="8"/>
      <c r="HS696" s="8"/>
      <c r="HT696" s="8"/>
    </row>
    <row r="697" spans="1:228" s="11" customFormat="1" ht="49.5" customHeight="1" x14ac:dyDescent="0.25">
      <c r="A697" s="8"/>
      <c r="B697" s="309"/>
      <c r="C697" s="323"/>
      <c r="D697" s="281"/>
      <c r="E697" s="281"/>
      <c r="F697" s="103" t="s">
        <v>1006</v>
      </c>
      <c r="G697" s="104" t="s">
        <v>17</v>
      </c>
      <c r="H697" s="126" t="s">
        <v>1007</v>
      </c>
      <c r="I697" s="256"/>
      <c r="J697" s="256"/>
      <c r="K697" s="256"/>
      <c r="L697" s="256"/>
      <c r="M697" s="256"/>
      <c r="N697" s="256"/>
      <c r="O697" s="255"/>
      <c r="P697" s="8"/>
      <c r="Q697" s="16"/>
      <c r="R697" s="16"/>
      <c r="S697" s="16"/>
      <c r="T697" s="16"/>
      <c r="U697" s="16"/>
      <c r="V697" s="16"/>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c r="DI697" s="8"/>
      <c r="DJ697" s="8"/>
      <c r="DK697" s="8"/>
      <c r="DL697" s="8"/>
      <c r="DM697" s="8"/>
      <c r="DN697" s="8"/>
      <c r="DO697" s="8"/>
      <c r="DP697" s="8"/>
      <c r="DQ697" s="8"/>
      <c r="DR697" s="8"/>
      <c r="DS697" s="8"/>
      <c r="DT697" s="8"/>
      <c r="DU697" s="8"/>
      <c r="DV697" s="8"/>
      <c r="DW697" s="8"/>
      <c r="DX697" s="8"/>
      <c r="DY697" s="8"/>
      <c r="DZ697" s="8"/>
      <c r="EA697" s="8"/>
      <c r="EB697" s="8"/>
      <c r="EC697" s="8"/>
      <c r="ED697" s="8"/>
      <c r="EE697" s="8"/>
      <c r="EF697" s="8"/>
      <c r="EG697" s="8"/>
      <c r="EH697" s="8"/>
      <c r="EI697" s="8"/>
      <c r="EJ697" s="8"/>
      <c r="EK697" s="8"/>
      <c r="EL697" s="8"/>
      <c r="EM697" s="8"/>
      <c r="EN697" s="8"/>
      <c r="EO697" s="8"/>
      <c r="EP697" s="8"/>
      <c r="EQ697" s="8"/>
      <c r="ER697" s="8"/>
      <c r="ES697" s="8"/>
      <c r="ET697" s="8"/>
      <c r="EU697" s="8"/>
      <c r="EV697" s="8"/>
      <c r="EW697" s="8"/>
      <c r="EX697" s="8"/>
      <c r="EY697" s="8"/>
      <c r="EZ697" s="8"/>
      <c r="FA697" s="8"/>
      <c r="FB697" s="8"/>
      <c r="FC697" s="8"/>
      <c r="FD697" s="8"/>
      <c r="FE697" s="8"/>
      <c r="FF697" s="8"/>
      <c r="FG697" s="8"/>
      <c r="FH697" s="8"/>
      <c r="FI697" s="8"/>
      <c r="FJ697" s="8"/>
      <c r="FK697" s="8"/>
      <c r="FL697" s="8"/>
      <c r="FM697" s="8"/>
      <c r="FN697" s="8"/>
      <c r="FO697" s="8"/>
      <c r="FP697" s="8"/>
      <c r="FQ697" s="8"/>
      <c r="FR697" s="8"/>
      <c r="FS697" s="8"/>
      <c r="FT697" s="8"/>
      <c r="FU697" s="8"/>
      <c r="FV697" s="8"/>
      <c r="FW697" s="8"/>
      <c r="FX697" s="8"/>
      <c r="FY697" s="8"/>
      <c r="FZ697" s="8"/>
      <c r="GA697" s="8"/>
      <c r="GB697" s="8"/>
      <c r="GC697" s="8"/>
      <c r="GD697" s="8"/>
      <c r="GE697" s="8"/>
      <c r="GF697" s="8"/>
      <c r="GG697" s="8"/>
      <c r="GH697" s="8"/>
      <c r="GI697" s="8"/>
      <c r="GJ697" s="8"/>
      <c r="GK697" s="8"/>
      <c r="GL697" s="8"/>
      <c r="GM697" s="8"/>
      <c r="GN697" s="8"/>
      <c r="GO697" s="8"/>
      <c r="GP697" s="8"/>
      <c r="GQ697" s="8"/>
      <c r="GR697" s="8"/>
      <c r="GS697" s="8"/>
      <c r="GT697" s="8"/>
      <c r="GU697" s="8"/>
      <c r="GV697" s="8"/>
      <c r="GW697" s="8"/>
      <c r="GX697" s="8"/>
      <c r="GY697" s="8"/>
      <c r="GZ697" s="8"/>
      <c r="HA697" s="8"/>
      <c r="HB697" s="8"/>
      <c r="HC697" s="8"/>
      <c r="HD697" s="8"/>
      <c r="HE697" s="8"/>
      <c r="HF697" s="8"/>
      <c r="HG697" s="8"/>
      <c r="HH697" s="8"/>
      <c r="HI697" s="8"/>
      <c r="HJ697" s="8"/>
      <c r="HK697" s="8"/>
      <c r="HL697" s="8"/>
      <c r="HM697" s="8"/>
      <c r="HN697" s="8"/>
      <c r="HO697" s="8"/>
      <c r="HP697" s="8"/>
      <c r="HQ697" s="8"/>
      <c r="HR697" s="8"/>
      <c r="HS697" s="8"/>
      <c r="HT697" s="8"/>
    </row>
    <row r="698" spans="1:228" s="11" customFormat="1" ht="57.75" customHeight="1" x14ac:dyDescent="0.25">
      <c r="A698" s="8"/>
      <c r="B698" s="309"/>
      <c r="C698" s="323"/>
      <c r="D698" s="281"/>
      <c r="E698" s="281"/>
      <c r="F698" s="103" t="s">
        <v>1335</v>
      </c>
      <c r="G698" s="104" t="s">
        <v>17</v>
      </c>
      <c r="H698" s="126" t="s">
        <v>1532</v>
      </c>
      <c r="I698" s="256"/>
      <c r="J698" s="256"/>
      <c r="K698" s="256"/>
      <c r="L698" s="256"/>
      <c r="M698" s="256"/>
      <c r="N698" s="256"/>
      <c r="O698" s="255"/>
      <c r="P698" s="8"/>
      <c r="Q698" s="16"/>
      <c r="R698" s="16"/>
      <c r="S698" s="16"/>
      <c r="T698" s="16"/>
      <c r="U698" s="16"/>
      <c r="V698" s="16"/>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c r="DI698" s="8"/>
      <c r="DJ698" s="8"/>
      <c r="DK698" s="8"/>
      <c r="DL698" s="8"/>
      <c r="DM698" s="8"/>
      <c r="DN698" s="8"/>
      <c r="DO698" s="8"/>
      <c r="DP698" s="8"/>
      <c r="DQ698" s="8"/>
      <c r="DR698" s="8"/>
      <c r="DS698" s="8"/>
      <c r="DT698" s="8"/>
      <c r="DU698" s="8"/>
      <c r="DV698" s="8"/>
      <c r="DW698" s="8"/>
      <c r="DX698" s="8"/>
      <c r="DY698" s="8"/>
      <c r="DZ698" s="8"/>
      <c r="EA698" s="8"/>
      <c r="EB698" s="8"/>
      <c r="EC698" s="8"/>
      <c r="ED698" s="8"/>
      <c r="EE698" s="8"/>
      <c r="EF698" s="8"/>
      <c r="EG698" s="8"/>
      <c r="EH698" s="8"/>
      <c r="EI698" s="8"/>
      <c r="EJ698" s="8"/>
      <c r="EK698" s="8"/>
      <c r="EL698" s="8"/>
      <c r="EM698" s="8"/>
      <c r="EN698" s="8"/>
      <c r="EO698" s="8"/>
      <c r="EP698" s="8"/>
      <c r="EQ698" s="8"/>
      <c r="ER698" s="8"/>
      <c r="ES698" s="8"/>
      <c r="ET698" s="8"/>
      <c r="EU698" s="8"/>
      <c r="EV698" s="8"/>
      <c r="EW698" s="8"/>
      <c r="EX698" s="8"/>
      <c r="EY698" s="8"/>
      <c r="EZ698" s="8"/>
      <c r="FA698" s="8"/>
      <c r="FB698" s="8"/>
      <c r="FC698" s="8"/>
      <c r="FD698" s="8"/>
      <c r="FE698" s="8"/>
      <c r="FF698" s="8"/>
      <c r="FG698" s="8"/>
      <c r="FH698" s="8"/>
      <c r="FI698" s="8"/>
      <c r="FJ698" s="8"/>
      <c r="FK698" s="8"/>
      <c r="FL698" s="8"/>
      <c r="FM698" s="8"/>
      <c r="FN698" s="8"/>
      <c r="FO698" s="8"/>
      <c r="FP698" s="8"/>
      <c r="FQ698" s="8"/>
      <c r="FR698" s="8"/>
      <c r="FS698" s="8"/>
      <c r="FT698" s="8"/>
      <c r="FU698" s="8"/>
      <c r="FV698" s="8"/>
      <c r="FW698" s="8"/>
      <c r="FX698" s="8"/>
      <c r="FY698" s="8"/>
      <c r="FZ698" s="8"/>
      <c r="GA698" s="8"/>
      <c r="GB698" s="8"/>
      <c r="GC698" s="8"/>
      <c r="GD698" s="8"/>
      <c r="GE698" s="8"/>
      <c r="GF698" s="8"/>
      <c r="GG698" s="8"/>
      <c r="GH698" s="8"/>
      <c r="GI698" s="8"/>
      <c r="GJ698" s="8"/>
      <c r="GK698" s="8"/>
      <c r="GL698" s="8"/>
      <c r="GM698" s="8"/>
      <c r="GN698" s="8"/>
      <c r="GO698" s="8"/>
      <c r="GP698" s="8"/>
      <c r="GQ698" s="8"/>
      <c r="GR698" s="8"/>
      <c r="GS698" s="8"/>
      <c r="GT698" s="8"/>
      <c r="GU698" s="8"/>
      <c r="GV698" s="8"/>
      <c r="GW698" s="8"/>
      <c r="GX698" s="8"/>
      <c r="GY698" s="8"/>
      <c r="GZ698" s="8"/>
      <c r="HA698" s="8"/>
      <c r="HB698" s="8"/>
      <c r="HC698" s="8"/>
      <c r="HD698" s="8"/>
      <c r="HE698" s="8"/>
      <c r="HF698" s="8"/>
      <c r="HG698" s="8"/>
      <c r="HH698" s="8"/>
      <c r="HI698" s="8"/>
      <c r="HJ698" s="8"/>
      <c r="HK698" s="8"/>
      <c r="HL698" s="8"/>
      <c r="HM698" s="8"/>
      <c r="HN698" s="8"/>
      <c r="HO698" s="8"/>
      <c r="HP698" s="8"/>
      <c r="HQ698" s="8"/>
      <c r="HR698" s="8"/>
      <c r="HS698" s="8"/>
      <c r="HT698" s="8"/>
    </row>
    <row r="699" spans="1:228" s="11" customFormat="1" ht="72.75" customHeight="1" x14ac:dyDescent="0.25">
      <c r="A699" s="8"/>
      <c r="B699" s="309"/>
      <c r="C699" s="323"/>
      <c r="D699" s="281"/>
      <c r="E699" s="281"/>
      <c r="F699" s="42" t="s">
        <v>1290</v>
      </c>
      <c r="G699" s="104" t="s">
        <v>69</v>
      </c>
      <c r="H699" s="127" t="s">
        <v>1526</v>
      </c>
      <c r="I699" s="256"/>
      <c r="J699" s="256"/>
      <c r="K699" s="256"/>
      <c r="L699" s="256"/>
      <c r="M699" s="256"/>
      <c r="N699" s="256"/>
      <c r="O699" s="255"/>
      <c r="P699" s="8"/>
      <c r="Q699" s="16"/>
      <c r="R699" s="16"/>
      <c r="S699" s="16"/>
      <c r="T699" s="16"/>
      <c r="U699" s="16"/>
      <c r="V699" s="16"/>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c r="DI699" s="8"/>
      <c r="DJ699" s="8"/>
      <c r="DK699" s="8"/>
      <c r="DL699" s="8"/>
      <c r="DM699" s="8"/>
      <c r="DN699" s="8"/>
      <c r="DO699" s="8"/>
      <c r="DP699" s="8"/>
      <c r="DQ699" s="8"/>
      <c r="DR699" s="8"/>
      <c r="DS699" s="8"/>
      <c r="DT699" s="8"/>
      <c r="DU699" s="8"/>
      <c r="DV699" s="8"/>
      <c r="DW699" s="8"/>
      <c r="DX699" s="8"/>
      <c r="DY699" s="8"/>
      <c r="DZ699" s="8"/>
      <c r="EA699" s="8"/>
      <c r="EB699" s="8"/>
      <c r="EC699" s="8"/>
      <c r="ED699" s="8"/>
      <c r="EE699" s="8"/>
      <c r="EF699" s="8"/>
      <c r="EG699" s="8"/>
      <c r="EH699" s="8"/>
      <c r="EI699" s="8"/>
      <c r="EJ699" s="8"/>
      <c r="EK699" s="8"/>
      <c r="EL699" s="8"/>
      <c r="EM699" s="8"/>
      <c r="EN699" s="8"/>
      <c r="EO699" s="8"/>
      <c r="EP699" s="8"/>
      <c r="EQ699" s="8"/>
      <c r="ER699" s="8"/>
      <c r="ES699" s="8"/>
      <c r="ET699" s="8"/>
      <c r="EU699" s="8"/>
      <c r="EV699" s="8"/>
      <c r="EW699" s="8"/>
      <c r="EX699" s="8"/>
      <c r="EY699" s="8"/>
      <c r="EZ699" s="8"/>
      <c r="FA699" s="8"/>
      <c r="FB699" s="8"/>
      <c r="FC699" s="8"/>
      <c r="FD699" s="8"/>
      <c r="FE699" s="8"/>
      <c r="FF699" s="8"/>
      <c r="FG699" s="8"/>
      <c r="FH699" s="8"/>
      <c r="FI699" s="8"/>
      <c r="FJ699" s="8"/>
      <c r="FK699" s="8"/>
      <c r="FL699" s="8"/>
      <c r="FM699" s="8"/>
      <c r="FN699" s="8"/>
      <c r="FO699" s="8"/>
      <c r="FP699" s="8"/>
      <c r="FQ699" s="8"/>
      <c r="FR699" s="8"/>
      <c r="FS699" s="8"/>
      <c r="FT699" s="8"/>
      <c r="FU699" s="8"/>
      <c r="FV699" s="8"/>
      <c r="FW699" s="8"/>
      <c r="FX699" s="8"/>
      <c r="FY699" s="8"/>
      <c r="FZ699" s="8"/>
      <c r="GA699" s="8"/>
      <c r="GB699" s="8"/>
      <c r="GC699" s="8"/>
      <c r="GD699" s="8"/>
      <c r="GE699" s="8"/>
      <c r="GF699" s="8"/>
      <c r="GG699" s="8"/>
      <c r="GH699" s="8"/>
      <c r="GI699" s="8"/>
      <c r="GJ699" s="8"/>
      <c r="GK699" s="8"/>
      <c r="GL699" s="8"/>
      <c r="GM699" s="8"/>
      <c r="GN699" s="8"/>
      <c r="GO699" s="8"/>
      <c r="GP699" s="8"/>
      <c r="GQ699" s="8"/>
      <c r="GR699" s="8"/>
      <c r="GS699" s="8"/>
      <c r="GT699" s="8"/>
      <c r="GU699" s="8"/>
      <c r="GV699" s="8"/>
      <c r="GW699" s="8"/>
      <c r="GX699" s="8"/>
      <c r="GY699" s="8"/>
      <c r="GZ699" s="8"/>
      <c r="HA699" s="8"/>
      <c r="HB699" s="8"/>
      <c r="HC699" s="8"/>
      <c r="HD699" s="8"/>
      <c r="HE699" s="8"/>
      <c r="HF699" s="8"/>
      <c r="HG699" s="8"/>
      <c r="HH699" s="8"/>
      <c r="HI699" s="8"/>
      <c r="HJ699" s="8"/>
      <c r="HK699" s="8"/>
      <c r="HL699" s="8"/>
      <c r="HM699" s="8"/>
      <c r="HN699" s="8"/>
      <c r="HO699" s="8"/>
      <c r="HP699" s="8"/>
      <c r="HQ699" s="8"/>
      <c r="HR699" s="8"/>
      <c r="HS699" s="8"/>
      <c r="HT699" s="8"/>
    </row>
    <row r="700" spans="1:228" s="11" customFormat="1" ht="73.5" customHeight="1" x14ac:dyDescent="0.25">
      <c r="A700" s="8"/>
      <c r="B700" s="309"/>
      <c r="C700" s="323"/>
      <c r="D700" s="281"/>
      <c r="E700" s="281"/>
      <c r="F700" s="103" t="s">
        <v>985</v>
      </c>
      <c r="G700" s="104" t="s">
        <v>17</v>
      </c>
      <c r="H700" s="112" t="s">
        <v>1288</v>
      </c>
      <c r="I700" s="256"/>
      <c r="J700" s="256"/>
      <c r="K700" s="256"/>
      <c r="L700" s="256"/>
      <c r="M700" s="256"/>
      <c r="N700" s="256"/>
      <c r="O700" s="255"/>
      <c r="P700" s="8"/>
      <c r="Q700" s="16"/>
      <c r="R700" s="16"/>
      <c r="S700" s="16"/>
      <c r="T700" s="16"/>
      <c r="U700" s="16"/>
      <c r="V700" s="16"/>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c r="FO700" s="8"/>
      <c r="FP700" s="8"/>
      <c r="FQ700" s="8"/>
      <c r="FR700" s="8"/>
      <c r="FS700" s="8"/>
      <c r="FT700" s="8"/>
      <c r="FU700" s="8"/>
      <c r="FV700" s="8"/>
      <c r="FW700" s="8"/>
      <c r="FX700" s="8"/>
      <c r="FY700" s="8"/>
      <c r="FZ700" s="8"/>
      <c r="GA700" s="8"/>
      <c r="GB700" s="8"/>
      <c r="GC700" s="8"/>
      <c r="GD700" s="8"/>
      <c r="GE700" s="8"/>
      <c r="GF700" s="8"/>
      <c r="GG700" s="8"/>
      <c r="GH700" s="8"/>
      <c r="GI700" s="8"/>
      <c r="GJ700" s="8"/>
      <c r="GK700" s="8"/>
      <c r="GL700" s="8"/>
      <c r="GM700" s="8"/>
      <c r="GN700" s="8"/>
      <c r="GO700" s="8"/>
      <c r="GP700" s="8"/>
      <c r="GQ700" s="8"/>
      <c r="GR700" s="8"/>
      <c r="GS700" s="8"/>
      <c r="GT700" s="8"/>
      <c r="GU700" s="8"/>
      <c r="GV700" s="8"/>
      <c r="GW700" s="8"/>
      <c r="GX700" s="8"/>
      <c r="GY700" s="8"/>
      <c r="GZ700" s="8"/>
      <c r="HA700" s="8"/>
      <c r="HB700" s="8"/>
      <c r="HC700" s="8"/>
      <c r="HD700" s="8"/>
      <c r="HE700" s="8"/>
      <c r="HF700" s="8"/>
      <c r="HG700" s="8"/>
      <c r="HH700" s="8"/>
      <c r="HI700" s="8"/>
      <c r="HJ700" s="8"/>
      <c r="HK700" s="8"/>
      <c r="HL700" s="8"/>
      <c r="HM700" s="8"/>
      <c r="HN700" s="8"/>
      <c r="HO700" s="8"/>
      <c r="HP700" s="8"/>
      <c r="HQ700" s="8"/>
      <c r="HR700" s="8"/>
      <c r="HS700" s="8"/>
      <c r="HT700" s="8"/>
    </row>
    <row r="701" spans="1:228" s="11" customFormat="1" ht="48" customHeight="1" x14ac:dyDescent="0.25">
      <c r="A701" s="8"/>
      <c r="B701" s="309"/>
      <c r="C701" s="323"/>
      <c r="D701" s="370" t="s">
        <v>705</v>
      </c>
      <c r="E701" s="284" t="s">
        <v>54</v>
      </c>
      <c r="F701" s="103" t="s">
        <v>408</v>
      </c>
      <c r="G701" s="112" t="s">
        <v>23</v>
      </c>
      <c r="H701" s="126" t="s">
        <v>303</v>
      </c>
      <c r="I701" s="263">
        <v>158768400</v>
      </c>
      <c r="J701" s="263">
        <v>158235960.69999999</v>
      </c>
      <c r="K701" s="263">
        <v>181886200</v>
      </c>
      <c r="L701" s="263">
        <v>174668000</v>
      </c>
      <c r="M701" s="263">
        <v>174668000</v>
      </c>
      <c r="N701" s="263">
        <v>174668000</v>
      </c>
      <c r="O701" s="265" t="s">
        <v>475</v>
      </c>
      <c r="P701" s="8"/>
      <c r="Q701" s="16"/>
      <c r="R701" s="16"/>
      <c r="S701" s="16"/>
      <c r="T701" s="16"/>
      <c r="U701" s="16"/>
      <c r="V701" s="16"/>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c r="DI701" s="8"/>
      <c r="DJ701" s="8"/>
      <c r="DK701" s="8"/>
      <c r="DL701" s="8"/>
      <c r="DM701" s="8"/>
      <c r="DN701" s="8"/>
      <c r="DO701" s="8"/>
      <c r="DP701" s="8"/>
      <c r="DQ701" s="8"/>
      <c r="DR701" s="8"/>
      <c r="DS701" s="8"/>
      <c r="DT701" s="8"/>
      <c r="DU701" s="8"/>
      <c r="DV701" s="8"/>
      <c r="DW701" s="8"/>
      <c r="DX701" s="8"/>
      <c r="DY701" s="8"/>
      <c r="DZ701" s="8"/>
      <c r="EA701" s="8"/>
      <c r="EB701" s="8"/>
      <c r="EC701" s="8"/>
      <c r="ED701" s="8"/>
      <c r="EE701" s="8"/>
      <c r="EF701" s="8"/>
      <c r="EG701" s="8"/>
      <c r="EH701" s="8"/>
      <c r="EI701" s="8"/>
      <c r="EJ701" s="8"/>
      <c r="EK701" s="8"/>
      <c r="EL701" s="8"/>
      <c r="EM701" s="8"/>
      <c r="EN701" s="8"/>
      <c r="EO701" s="8"/>
      <c r="EP701" s="8"/>
      <c r="EQ701" s="8"/>
      <c r="ER701" s="8"/>
      <c r="ES701" s="8"/>
      <c r="ET701" s="8"/>
      <c r="EU701" s="8"/>
      <c r="EV701" s="8"/>
      <c r="EW701" s="8"/>
      <c r="EX701" s="8"/>
      <c r="EY701" s="8"/>
      <c r="EZ701" s="8"/>
      <c r="FA701" s="8"/>
      <c r="FB701" s="8"/>
      <c r="FC701" s="8"/>
      <c r="FD701" s="8"/>
      <c r="FE701" s="8"/>
      <c r="FF701" s="8"/>
      <c r="FG701" s="8"/>
      <c r="FH701" s="8"/>
      <c r="FI701" s="8"/>
      <c r="FJ701" s="8"/>
      <c r="FK701" s="8"/>
      <c r="FL701" s="8"/>
      <c r="FM701" s="8"/>
      <c r="FN701" s="8"/>
      <c r="FO701" s="8"/>
      <c r="FP701" s="8"/>
      <c r="FQ701" s="8"/>
      <c r="FR701" s="8"/>
      <c r="FS701" s="8"/>
      <c r="FT701" s="8"/>
      <c r="FU701" s="8"/>
      <c r="FV701" s="8"/>
      <c r="FW701" s="8"/>
      <c r="FX701" s="8"/>
      <c r="FY701" s="8"/>
      <c r="FZ701" s="8"/>
      <c r="GA701" s="8"/>
      <c r="GB701" s="8"/>
      <c r="GC701" s="8"/>
      <c r="GD701" s="8"/>
      <c r="GE701" s="8"/>
      <c r="GF701" s="8"/>
      <c r="GG701" s="8"/>
      <c r="GH701" s="8"/>
      <c r="GI701" s="8"/>
      <c r="GJ701" s="8"/>
      <c r="GK701" s="8"/>
      <c r="GL701" s="8"/>
      <c r="GM701" s="8"/>
      <c r="GN701" s="8"/>
      <c r="GO701" s="8"/>
      <c r="GP701" s="8"/>
      <c r="GQ701" s="8"/>
      <c r="GR701" s="8"/>
      <c r="GS701" s="8"/>
      <c r="GT701" s="8"/>
      <c r="GU701" s="8"/>
      <c r="GV701" s="8"/>
      <c r="GW701" s="8"/>
      <c r="GX701" s="8"/>
      <c r="GY701" s="8"/>
      <c r="GZ701" s="8"/>
      <c r="HA701" s="8"/>
      <c r="HB701" s="8"/>
      <c r="HC701" s="8"/>
      <c r="HD701" s="8"/>
      <c r="HE701" s="8"/>
      <c r="HF701" s="8"/>
      <c r="HG701" s="8"/>
      <c r="HH701" s="8"/>
      <c r="HI701" s="8"/>
      <c r="HJ701" s="8"/>
      <c r="HK701" s="8"/>
      <c r="HL701" s="8"/>
      <c r="HM701" s="8"/>
      <c r="HN701" s="8"/>
      <c r="HO701" s="8"/>
      <c r="HP701" s="8"/>
      <c r="HQ701" s="8"/>
      <c r="HR701" s="8"/>
      <c r="HS701" s="8"/>
      <c r="HT701" s="8"/>
    </row>
    <row r="702" spans="1:228" s="11" customFormat="1" ht="39" customHeight="1" x14ac:dyDescent="0.25">
      <c r="A702" s="8"/>
      <c r="B702" s="309"/>
      <c r="C702" s="323"/>
      <c r="D702" s="287"/>
      <c r="E702" s="287"/>
      <c r="F702" s="113" t="s">
        <v>163</v>
      </c>
      <c r="G702" s="112" t="s">
        <v>23</v>
      </c>
      <c r="H702" s="127" t="s">
        <v>299</v>
      </c>
      <c r="I702" s="288"/>
      <c r="J702" s="288"/>
      <c r="K702" s="288"/>
      <c r="L702" s="288"/>
      <c r="M702" s="288"/>
      <c r="N702" s="288"/>
      <c r="O702" s="311"/>
      <c r="P702" s="8"/>
      <c r="Q702" s="44"/>
      <c r="R702" s="44"/>
      <c r="S702" s="44"/>
      <c r="T702" s="44"/>
      <c r="U702" s="44"/>
      <c r="V702" s="44"/>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c r="DI702" s="8"/>
      <c r="DJ702" s="8"/>
      <c r="DK702" s="8"/>
      <c r="DL702" s="8"/>
      <c r="DM702" s="8"/>
      <c r="DN702" s="8"/>
      <c r="DO702" s="8"/>
      <c r="DP702" s="8"/>
      <c r="DQ702" s="8"/>
      <c r="DR702" s="8"/>
      <c r="DS702" s="8"/>
      <c r="DT702" s="8"/>
      <c r="DU702" s="8"/>
      <c r="DV702" s="8"/>
      <c r="DW702" s="8"/>
      <c r="DX702" s="8"/>
      <c r="DY702" s="8"/>
      <c r="DZ702" s="8"/>
      <c r="EA702" s="8"/>
      <c r="EB702" s="8"/>
      <c r="EC702" s="8"/>
      <c r="ED702" s="8"/>
      <c r="EE702" s="8"/>
      <c r="EF702" s="8"/>
      <c r="EG702" s="8"/>
      <c r="EH702" s="8"/>
      <c r="EI702" s="8"/>
      <c r="EJ702" s="8"/>
      <c r="EK702" s="8"/>
      <c r="EL702" s="8"/>
      <c r="EM702" s="8"/>
      <c r="EN702" s="8"/>
      <c r="EO702" s="8"/>
      <c r="EP702" s="8"/>
      <c r="EQ702" s="8"/>
      <c r="ER702" s="8"/>
      <c r="ES702" s="8"/>
      <c r="ET702" s="8"/>
      <c r="EU702" s="8"/>
      <c r="EV702" s="8"/>
      <c r="EW702" s="8"/>
      <c r="EX702" s="8"/>
      <c r="EY702" s="8"/>
      <c r="EZ702" s="8"/>
      <c r="FA702" s="8"/>
      <c r="FB702" s="8"/>
      <c r="FC702" s="8"/>
      <c r="FD702" s="8"/>
      <c r="FE702" s="8"/>
      <c r="FF702" s="8"/>
      <c r="FG702" s="8"/>
      <c r="FH702" s="8"/>
      <c r="FI702" s="8"/>
      <c r="FJ702" s="8"/>
      <c r="FK702" s="8"/>
      <c r="FL702" s="8"/>
      <c r="FM702" s="8"/>
      <c r="FN702" s="8"/>
      <c r="FO702" s="8"/>
      <c r="FP702" s="8"/>
      <c r="FQ702" s="8"/>
      <c r="FR702" s="8"/>
      <c r="FS702" s="8"/>
      <c r="FT702" s="8"/>
      <c r="FU702" s="8"/>
      <c r="FV702" s="8"/>
      <c r="FW702" s="8"/>
      <c r="FX702" s="8"/>
      <c r="FY702" s="8"/>
      <c r="FZ702" s="8"/>
      <c r="GA702" s="8"/>
      <c r="GB702" s="8"/>
      <c r="GC702" s="8"/>
      <c r="GD702" s="8"/>
      <c r="GE702" s="8"/>
      <c r="GF702" s="8"/>
      <c r="GG702" s="8"/>
      <c r="GH702" s="8"/>
      <c r="GI702" s="8"/>
      <c r="GJ702" s="8"/>
      <c r="GK702" s="8"/>
      <c r="GL702" s="8"/>
      <c r="GM702" s="8"/>
      <c r="GN702" s="8"/>
      <c r="GO702" s="8"/>
      <c r="GP702" s="8"/>
      <c r="GQ702" s="8"/>
      <c r="GR702" s="8"/>
      <c r="GS702" s="8"/>
      <c r="GT702" s="8"/>
      <c r="GU702" s="8"/>
      <c r="GV702" s="8"/>
      <c r="GW702" s="8"/>
      <c r="GX702" s="8"/>
      <c r="GY702" s="8"/>
      <c r="GZ702" s="8"/>
      <c r="HA702" s="8"/>
      <c r="HB702" s="8"/>
      <c r="HC702" s="8"/>
      <c r="HD702" s="8"/>
      <c r="HE702" s="8"/>
      <c r="HF702" s="8"/>
      <c r="HG702" s="8"/>
      <c r="HH702" s="8"/>
      <c r="HI702" s="8"/>
      <c r="HJ702" s="8"/>
      <c r="HK702" s="8"/>
      <c r="HL702" s="8"/>
      <c r="HM702" s="8"/>
      <c r="HN702" s="8"/>
      <c r="HO702" s="8"/>
      <c r="HP702" s="8"/>
      <c r="HQ702" s="8"/>
      <c r="HR702" s="8"/>
      <c r="HS702" s="8"/>
      <c r="HT702" s="8"/>
    </row>
    <row r="703" spans="1:228" s="11" customFormat="1" ht="36" customHeight="1" x14ac:dyDescent="0.25">
      <c r="A703" s="8"/>
      <c r="B703" s="309"/>
      <c r="C703" s="323"/>
      <c r="D703" s="287"/>
      <c r="E703" s="287"/>
      <c r="F703" s="113" t="s">
        <v>162</v>
      </c>
      <c r="G703" s="112" t="s">
        <v>23</v>
      </c>
      <c r="H703" s="127" t="s">
        <v>300</v>
      </c>
      <c r="I703" s="288"/>
      <c r="J703" s="288"/>
      <c r="K703" s="288"/>
      <c r="L703" s="288"/>
      <c r="M703" s="288"/>
      <c r="N703" s="288"/>
      <c r="O703" s="311"/>
      <c r="P703" s="8"/>
      <c r="Q703" s="20"/>
      <c r="R703" s="20"/>
      <c r="S703" s="20"/>
      <c r="T703" s="20"/>
      <c r="U703" s="20"/>
      <c r="V703" s="20"/>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c r="DI703" s="8"/>
      <c r="DJ703" s="8"/>
      <c r="DK703" s="8"/>
      <c r="DL703" s="8"/>
      <c r="DM703" s="8"/>
      <c r="DN703" s="8"/>
      <c r="DO703" s="8"/>
      <c r="DP703" s="8"/>
      <c r="DQ703" s="8"/>
      <c r="DR703" s="8"/>
      <c r="DS703" s="8"/>
      <c r="DT703" s="8"/>
      <c r="DU703" s="8"/>
      <c r="DV703" s="8"/>
      <c r="DW703" s="8"/>
      <c r="DX703" s="8"/>
      <c r="DY703" s="8"/>
      <c r="DZ703" s="8"/>
      <c r="EA703" s="8"/>
      <c r="EB703" s="8"/>
      <c r="EC703" s="8"/>
      <c r="ED703" s="8"/>
      <c r="EE703" s="8"/>
      <c r="EF703" s="8"/>
      <c r="EG703" s="8"/>
      <c r="EH703" s="8"/>
      <c r="EI703" s="8"/>
      <c r="EJ703" s="8"/>
      <c r="EK703" s="8"/>
      <c r="EL703" s="8"/>
      <c r="EM703" s="8"/>
      <c r="EN703" s="8"/>
      <c r="EO703" s="8"/>
      <c r="EP703" s="8"/>
      <c r="EQ703" s="8"/>
      <c r="ER703" s="8"/>
      <c r="ES703" s="8"/>
      <c r="ET703" s="8"/>
      <c r="EU703" s="8"/>
      <c r="EV703" s="8"/>
      <c r="EW703" s="8"/>
      <c r="EX703" s="8"/>
      <c r="EY703" s="8"/>
      <c r="EZ703" s="8"/>
      <c r="FA703" s="8"/>
      <c r="FB703" s="8"/>
      <c r="FC703" s="8"/>
      <c r="FD703" s="8"/>
      <c r="FE703" s="8"/>
      <c r="FF703" s="8"/>
      <c r="FG703" s="8"/>
      <c r="FH703" s="8"/>
      <c r="FI703" s="8"/>
      <c r="FJ703" s="8"/>
      <c r="FK703" s="8"/>
      <c r="FL703" s="8"/>
      <c r="FM703" s="8"/>
      <c r="FN703" s="8"/>
      <c r="FO703" s="8"/>
      <c r="FP703" s="8"/>
      <c r="FQ703" s="8"/>
      <c r="FR703" s="8"/>
      <c r="FS703" s="8"/>
      <c r="FT703" s="8"/>
      <c r="FU703" s="8"/>
      <c r="FV703" s="8"/>
      <c r="FW703" s="8"/>
      <c r="FX703" s="8"/>
      <c r="FY703" s="8"/>
      <c r="FZ703" s="8"/>
      <c r="GA703" s="8"/>
      <c r="GB703" s="8"/>
      <c r="GC703" s="8"/>
      <c r="GD703" s="8"/>
      <c r="GE703" s="8"/>
      <c r="GF703" s="8"/>
      <c r="GG703" s="8"/>
      <c r="GH703" s="8"/>
      <c r="GI703" s="8"/>
      <c r="GJ703" s="8"/>
      <c r="GK703" s="8"/>
      <c r="GL703" s="8"/>
      <c r="GM703" s="8"/>
      <c r="GN703" s="8"/>
      <c r="GO703" s="8"/>
      <c r="GP703" s="8"/>
      <c r="GQ703" s="8"/>
      <c r="GR703" s="8"/>
      <c r="GS703" s="8"/>
      <c r="GT703" s="8"/>
      <c r="GU703" s="8"/>
      <c r="GV703" s="8"/>
      <c r="GW703" s="8"/>
      <c r="GX703" s="8"/>
      <c r="GY703" s="8"/>
      <c r="GZ703" s="8"/>
      <c r="HA703" s="8"/>
      <c r="HB703" s="8"/>
      <c r="HC703" s="8"/>
      <c r="HD703" s="8"/>
      <c r="HE703" s="8"/>
      <c r="HF703" s="8"/>
      <c r="HG703" s="8"/>
      <c r="HH703" s="8"/>
      <c r="HI703" s="8"/>
      <c r="HJ703" s="8"/>
      <c r="HK703" s="8"/>
      <c r="HL703" s="8"/>
      <c r="HM703" s="8"/>
      <c r="HN703" s="8"/>
      <c r="HO703" s="8"/>
      <c r="HP703" s="8"/>
      <c r="HQ703" s="8"/>
      <c r="HR703" s="8"/>
      <c r="HS703" s="8"/>
      <c r="HT703" s="8"/>
    </row>
    <row r="704" spans="1:228" s="11" customFormat="1" ht="51" customHeight="1" x14ac:dyDescent="0.25">
      <c r="A704" s="8"/>
      <c r="B704" s="309"/>
      <c r="C704" s="323"/>
      <c r="D704" s="269"/>
      <c r="E704" s="269"/>
      <c r="F704" s="113" t="s">
        <v>624</v>
      </c>
      <c r="G704" s="112" t="s">
        <v>20</v>
      </c>
      <c r="H704" s="127" t="s">
        <v>583</v>
      </c>
      <c r="I704" s="289"/>
      <c r="J704" s="289"/>
      <c r="K704" s="289"/>
      <c r="L704" s="289"/>
      <c r="M704" s="289"/>
      <c r="N704" s="289"/>
      <c r="O704" s="307"/>
      <c r="P704" s="8"/>
      <c r="Q704" s="20"/>
      <c r="R704" s="20"/>
      <c r="S704" s="20"/>
      <c r="T704" s="20"/>
      <c r="U704" s="20"/>
      <c r="V704" s="20"/>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c r="DI704" s="8"/>
      <c r="DJ704" s="8"/>
      <c r="DK704" s="8"/>
      <c r="DL704" s="8"/>
      <c r="DM704" s="8"/>
      <c r="DN704" s="8"/>
      <c r="DO704" s="8"/>
      <c r="DP704" s="8"/>
      <c r="DQ704" s="8"/>
      <c r="DR704" s="8"/>
      <c r="DS704" s="8"/>
      <c r="DT704" s="8"/>
      <c r="DU704" s="8"/>
      <c r="DV704" s="8"/>
      <c r="DW704" s="8"/>
      <c r="DX704" s="8"/>
      <c r="DY704" s="8"/>
      <c r="DZ704" s="8"/>
      <c r="EA704" s="8"/>
      <c r="EB704" s="8"/>
      <c r="EC704" s="8"/>
      <c r="ED704" s="8"/>
      <c r="EE704" s="8"/>
      <c r="EF704" s="8"/>
      <c r="EG704" s="8"/>
      <c r="EH704" s="8"/>
      <c r="EI704" s="8"/>
      <c r="EJ704" s="8"/>
      <c r="EK704" s="8"/>
      <c r="EL704" s="8"/>
      <c r="EM704" s="8"/>
      <c r="EN704" s="8"/>
      <c r="EO704" s="8"/>
      <c r="EP704" s="8"/>
      <c r="EQ704" s="8"/>
      <c r="ER704" s="8"/>
      <c r="ES704" s="8"/>
      <c r="ET704" s="8"/>
      <c r="EU704" s="8"/>
      <c r="EV704" s="8"/>
      <c r="EW704" s="8"/>
      <c r="EX704" s="8"/>
      <c r="EY704" s="8"/>
      <c r="EZ704" s="8"/>
      <c r="FA704" s="8"/>
      <c r="FB704" s="8"/>
      <c r="FC704" s="8"/>
      <c r="FD704" s="8"/>
      <c r="FE704" s="8"/>
      <c r="FF704" s="8"/>
      <c r="FG704" s="8"/>
      <c r="FH704" s="8"/>
      <c r="FI704" s="8"/>
      <c r="FJ704" s="8"/>
      <c r="FK704" s="8"/>
      <c r="FL704" s="8"/>
      <c r="FM704" s="8"/>
      <c r="FN704" s="8"/>
      <c r="FO704" s="8"/>
      <c r="FP704" s="8"/>
      <c r="FQ704" s="8"/>
      <c r="FR704" s="8"/>
      <c r="FS704" s="8"/>
      <c r="FT704" s="8"/>
      <c r="FU704" s="8"/>
      <c r="FV704" s="8"/>
      <c r="FW704" s="8"/>
      <c r="FX704" s="8"/>
      <c r="FY704" s="8"/>
      <c r="FZ704" s="8"/>
      <c r="GA704" s="8"/>
      <c r="GB704" s="8"/>
      <c r="GC704" s="8"/>
      <c r="GD704" s="8"/>
      <c r="GE704" s="8"/>
      <c r="GF704" s="8"/>
      <c r="GG704" s="8"/>
      <c r="GH704" s="8"/>
      <c r="GI704" s="8"/>
      <c r="GJ704" s="8"/>
      <c r="GK704" s="8"/>
      <c r="GL704" s="8"/>
      <c r="GM704" s="8"/>
      <c r="GN704" s="8"/>
      <c r="GO704" s="8"/>
      <c r="GP704" s="8"/>
      <c r="GQ704" s="8"/>
      <c r="GR704" s="8"/>
      <c r="GS704" s="8"/>
      <c r="GT704" s="8"/>
      <c r="GU704" s="8"/>
      <c r="GV704" s="8"/>
      <c r="GW704" s="8"/>
      <c r="GX704" s="8"/>
      <c r="GY704" s="8"/>
      <c r="GZ704" s="8"/>
      <c r="HA704" s="8"/>
      <c r="HB704" s="8"/>
      <c r="HC704" s="8"/>
      <c r="HD704" s="8"/>
      <c r="HE704" s="8"/>
      <c r="HF704" s="8"/>
      <c r="HG704" s="8"/>
      <c r="HH704" s="8"/>
      <c r="HI704" s="8"/>
      <c r="HJ704" s="8"/>
      <c r="HK704" s="8"/>
      <c r="HL704" s="8"/>
      <c r="HM704" s="8"/>
      <c r="HN704" s="8"/>
      <c r="HO704" s="8"/>
      <c r="HP704" s="8"/>
      <c r="HQ704" s="8"/>
      <c r="HR704" s="8"/>
      <c r="HS704" s="8"/>
      <c r="HT704" s="8"/>
    </row>
    <row r="705" spans="1:228" s="11" customFormat="1" ht="53.25" customHeight="1" x14ac:dyDescent="0.25">
      <c r="A705" s="8"/>
      <c r="B705" s="309"/>
      <c r="C705" s="323"/>
      <c r="D705" s="280" t="s">
        <v>999</v>
      </c>
      <c r="E705" s="276" t="s">
        <v>1222</v>
      </c>
      <c r="F705" s="103" t="s">
        <v>812</v>
      </c>
      <c r="G705" s="104" t="s">
        <v>69</v>
      </c>
      <c r="H705" s="104" t="s">
        <v>795</v>
      </c>
      <c r="I705" s="256">
        <v>74770300</v>
      </c>
      <c r="J705" s="256">
        <v>73105407.620000005</v>
      </c>
      <c r="K705" s="256">
        <v>85680329.930000007</v>
      </c>
      <c r="L705" s="256">
        <v>95006400</v>
      </c>
      <c r="M705" s="256">
        <v>97855000</v>
      </c>
      <c r="N705" s="256">
        <v>100817500</v>
      </c>
      <c r="O705" s="259" t="s">
        <v>1121</v>
      </c>
      <c r="P705" s="8"/>
      <c r="Q705" s="20"/>
      <c r="R705" s="20"/>
      <c r="S705" s="20"/>
      <c r="T705" s="20"/>
      <c r="U705" s="20"/>
      <c r="V705" s="20"/>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c r="DI705" s="8"/>
      <c r="DJ705" s="8"/>
      <c r="DK705" s="8"/>
      <c r="DL705" s="8"/>
      <c r="DM705" s="8"/>
      <c r="DN705" s="8"/>
      <c r="DO705" s="8"/>
      <c r="DP705" s="8"/>
      <c r="DQ705" s="8"/>
      <c r="DR705" s="8"/>
      <c r="DS705" s="8"/>
      <c r="DT705" s="8"/>
      <c r="DU705" s="8"/>
      <c r="DV705" s="8"/>
      <c r="DW705" s="8"/>
      <c r="DX705" s="8"/>
      <c r="DY705" s="8"/>
      <c r="DZ705" s="8"/>
      <c r="EA705" s="8"/>
      <c r="EB705" s="8"/>
      <c r="EC705" s="8"/>
      <c r="ED705" s="8"/>
      <c r="EE705" s="8"/>
      <c r="EF705" s="8"/>
      <c r="EG705" s="8"/>
      <c r="EH705" s="8"/>
      <c r="EI705" s="8"/>
      <c r="EJ705" s="8"/>
      <c r="EK705" s="8"/>
      <c r="EL705" s="8"/>
      <c r="EM705" s="8"/>
      <c r="EN705" s="8"/>
      <c r="EO705" s="8"/>
      <c r="EP705" s="8"/>
      <c r="EQ705" s="8"/>
      <c r="ER705" s="8"/>
      <c r="ES705" s="8"/>
      <c r="ET705" s="8"/>
      <c r="EU705" s="8"/>
      <c r="EV705" s="8"/>
      <c r="EW705" s="8"/>
      <c r="EX705" s="8"/>
      <c r="EY705" s="8"/>
      <c r="EZ705" s="8"/>
      <c r="FA705" s="8"/>
      <c r="FB705" s="8"/>
      <c r="FC705" s="8"/>
      <c r="FD705" s="8"/>
      <c r="FE705" s="8"/>
      <c r="FF705" s="8"/>
      <c r="FG705" s="8"/>
      <c r="FH705" s="8"/>
      <c r="FI705" s="8"/>
      <c r="FJ705" s="8"/>
      <c r="FK705" s="8"/>
      <c r="FL705" s="8"/>
      <c r="FM705" s="8"/>
      <c r="FN705" s="8"/>
      <c r="FO705" s="8"/>
      <c r="FP705" s="8"/>
      <c r="FQ705" s="8"/>
      <c r="FR705" s="8"/>
      <c r="FS705" s="8"/>
      <c r="FT705" s="8"/>
      <c r="FU705" s="8"/>
      <c r="FV705" s="8"/>
      <c r="FW705" s="8"/>
      <c r="FX705" s="8"/>
      <c r="FY705" s="8"/>
      <c r="FZ705" s="8"/>
      <c r="GA705" s="8"/>
      <c r="GB705" s="8"/>
      <c r="GC705" s="8"/>
      <c r="GD705" s="8"/>
      <c r="GE705" s="8"/>
      <c r="GF705" s="8"/>
      <c r="GG705" s="8"/>
      <c r="GH705" s="8"/>
      <c r="GI705" s="8"/>
      <c r="GJ705" s="8"/>
      <c r="GK705" s="8"/>
      <c r="GL705" s="8"/>
      <c r="GM705" s="8"/>
      <c r="GN705" s="8"/>
      <c r="GO705" s="8"/>
      <c r="GP705" s="8"/>
      <c r="GQ705" s="8"/>
      <c r="GR705" s="8"/>
      <c r="GS705" s="8"/>
      <c r="GT705" s="8"/>
      <c r="GU705" s="8"/>
      <c r="GV705" s="8"/>
      <c r="GW705" s="8"/>
      <c r="GX705" s="8"/>
      <c r="GY705" s="8"/>
      <c r="GZ705" s="8"/>
      <c r="HA705" s="8"/>
      <c r="HB705" s="8"/>
      <c r="HC705" s="8"/>
      <c r="HD705" s="8"/>
      <c r="HE705" s="8"/>
      <c r="HF705" s="8"/>
      <c r="HG705" s="8"/>
      <c r="HH705" s="8"/>
      <c r="HI705" s="8"/>
      <c r="HJ705" s="8"/>
      <c r="HK705" s="8"/>
      <c r="HL705" s="8"/>
      <c r="HM705" s="8"/>
      <c r="HN705" s="8"/>
      <c r="HO705" s="8"/>
      <c r="HP705" s="8"/>
      <c r="HQ705" s="8"/>
      <c r="HR705" s="8"/>
      <c r="HS705" s="8"/>
      <c r="HT705" s="8"/>
    </row>
    <row r="706" spans="1:228" s="11" customFormat="1" ht="60" customHeight="1" x14ac:dyDescent="0.25">
      <c r="A706" s="8"/>
      <c r="B706" s="309"/>
      <c r="C706" s="323"/>
      <c r="D706" s="281"/>
      <c r="E706" s="281"/>
      <c r="F706" s="103" t="s">
        <v>796</v>
      </c>
      <c r="G706" s="104" t="s">
        <v>69</v>
      </c>
      <c r="H706" s="104" t="s">
        <v>1551</v>
      </c>
      <c r="I706" s="256"/>
      <c r="J706" s="256"/>
      <c r="K706" s="256"/>
      <c r="L706" s="256"/>
      <c r="M706" s="256"/>
      <c r="N706" s="256"/>
      <c r="O706" s="255"/>
      <c r="P706" s="8"/>
      <c r="Q706" s="16"/>
      <c r="R706" s="16"/>
      <c r="S706" s="16"/>
      <c r="T706" s="16"/>
      <c r="U706" s="16"/>
      <c r="V706" s="16"/>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c r="DI706" s="8"/>
      <c r="DJ706" s="8"/>
      <c r="DK706" s="8"/>
      <c r="DL706" s="8"/>
      <c r="DM706" s="8"/>
      <c r="DN706" s="8"/>
      <c r="DO706" s="8"/>
      <c r="DP706" s="8"/>
      <c r="DQ706" s="8"/>
      <c r="DR706" s="8"/>
      <c r="DS706" s="8"/>
      <c r="DT706" s="8"/>
      <c r="DU706" s="8"/>
      <c r="DV706" s="8"/>
      <c r="DW706" s="8"/>
      <c r="DX706" s="8"/>
      <c r="DY706" s="8"/>
      <c r="DZ706" s="8"/>
      <c r="EA706" s="8"/>
      <c r="EB706" s="8"/>
      <c r="EC706" s="8"/>
      <c r="ED706" s="8"/>
      <c r="EE706" s="8"/>
      <c r="EF706" s="8"/>
      <c r="EG706" s="8"/>
      <c r="EH706" s="8"/>
      <c r="EI706" s="8"/>
      <c r="EJ706" s="8"/>
      <c r="EK706" s="8"/>
      <c r="EL706" s="8"/>
      <c r="EM706" s="8"/>
      <c r="EN706" s="8"/>
      <c r="EO706" s="8"/>
      <c r="EP706" s="8"/>
      <c r="EQ706" s="8"/>
      <c r="ER706" s="8"/>
      <c r="ES706" s="8"/>
      <c r="ET706" s="8"/>
      <c r="EU706" s="8"/>
      <c r="EV706" s="8"/>
      <c r="EW706" s="8"/>
      <c r="EX706" s="8"/>
      <c r="EY706" s="8"/>
      <c r="EZ706" s="8"/>
      <c r="FA706" s="8"/>
      <c r="FB706" s="8"/>
      <c r="FC706" s="8"/>
      <c r="FD706" s="8"/>
      <c r="FE706" s="8"/>
      <c r="FF706" s="8"/>
      <c r="FG706" s="8"/>
      <c r="FH706" s="8"/>
      <c r="FI706" s="8"/>
      <c r="FJ706" s="8"/>
      <c r="FK706" s="8"/>
      <c r="FL706" s="8"/>
      <c r="FM706" s="8"/>
      <c r="FN706" s="8"/>
      <c r="FO706" s="8"/>
      <c r="FP706" s="8"/>
      <c r="FQ706" s="8"/>
      <c r="FR706" s="8"/>
      <c r="FS706" s="8"/>
      <c r="FT706" s="8"/>
      <c r="FU706" s="8"/>
      <c r="FV706" s="8"/>
      <c r="FW706" s="8"/>
      <c r="FX706" s="8"/>
      <c r="FY706" s="8"/>
      <c r="FZ706" s="8"/>
      <c r="GA706" s="8"/>
      <c r="GB706" s="8"/>
      <c r="GC706" s="8"/>
      <c r="GD706" s="8"/>
      <c r="GE706" s="8"/>
      <c r="GF706" s="8"/>
      <c r="GG706" s="8"/>
      <c r="GH706" s="8"/>
      <c r="GI706" s="8"/>
      <c r="GJ706" s="8"/>
      <c r="GK706" s="8"/>
      <c r="GL706" s="8"/>
      <c r="GM706" s="8"/>
      <c r="GN706" s="8"/>
      <c r="GO706" s="8"/>
      <c r="GP706" s="8"/>
      <c r="GQ706" s="8"/>
      <c r="GR706" s="8"/>
      <c r="GS706" s="8"/>
      <c r="GT706" s="8"/>
      <c r="GU706" s="8"/>
      <c r="GV706" s="8"/>
      <c r="GW706" s="8"/>
      <c r="GX706" s="8"/>
      <c r="GY706" s="8"/>
      <c r="GZ706" s="8"/>
      <c r="HA706" s="8"/>
      <c r="HB706" s="8"/>
      <c r="HC706" s="8"/>
      <c r="HD706" s="8"/>
      <c r="HE706" s="8"/>
      <c r="HF706" s="8"/>
      <c r="HG706" s="8"/>
      <c r="HH706" s="8"/>
      <c r="HI706" s="8"/>
      <c r="HJ706" s="8"/>
      <c r="HK706" s="8"/>
      <c r="HL706" s="8"/>
      <c r="HM706" s="8"/>
      <c r="HN706" s="8"/>
      <c r="HO706" s="8"/>
      <c r="HP706" s="8"/>
      <c r="HQ706" s="8"/>
      <c r="HR706" s="8"/>
      <c r="HS706" s="8"/>
      <c r="HT706" s="8"/>
    </row>
    <row r="707" spans="1:228" s="11" customFormat="1" ht="52.5" customHeight="1" x14ac:dyDescent="0.25">
      <c r="A707" s="8"/>
      <c r="B707" s="309"/>
      <c r="C707" s="323"/>
      <c r="D707" s="281"/>
      <c r="E707" s="281"/>
      <c r="F707" s="103" t="s">
        <v>813</v>
      </c>
      <c r="G707" s="104" t="s">
        <v>69</v>
      </c>
      <c r="H707" s="127" t="s">
        <v>583</v>
      </c>
      <c r="I707" s="256"/>
      <c r="J707" s="256"/>
      <c r="K707" s="256"/>
      <c r="L707" s="256"/>
      <c r="M707" s="256"/>
      <c r="N707" s="256"/>
      <c r="O707" s="255"/>
      <c r="P707" s="8"/>
      <c r="Q707" s="20"/>
      <c r="R707" s="20"/>
      <c r="S707" s="20"/>
      <c r="T707" s="20"/>
      <c r="U707" s="20"/>
      <c r="V707" s="20"/>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c r="DI707" s="8"/>
      <c r="DJ707" s="8"/>
      <c r="DK707" s="8"/>
      <c r="DL707" s="8"/>
      <c r="DM707" s="8"/>
      <c r="DN707" s="8"/>
      <c r="DO707" s="8"/>
      <c r="DP707" s="8"/>
      <c r="DQ707" s="8"/>
      <c r="DR707" s="8"/>
      <c r="DS707" s="8"/>
      <c r="DT707" s="8"/>
      <c r="DU707" s="8"/>
      <c r="DV707" s="8"/>
      <c r="DW707" s="8"/>
      <c r="DX707" s="8"/>
      <c r="DY707" s="8"/>
      <c r="DZ707" s="8"/>
      <c r="EA707" s="8"/>
      <c r="EB707" s="8"/>
      <c r="EC707" s="8"/>
      <c r="ED707" s="8"/>
      <c r="EE707" s="8"/>
      <c r="EF707" s="8"/>
      <c r="EG707" s="8"/>
      <c r="EH707" s="8"/>
      <c r="EI707" s="8"/>
      <c r="EJ707" s="8"/>
      <c r="EK707" s="8"/>
      <c r="EL707" s="8"/>
      <c r="EM707" s="8"/>
      <c r="EN707" s="8"/>
      <c r="EO707" s="8"/>
      <c r="EP707" s="8"/>
      <c r="EQ707" s="8"/>
      <c r="ER707" s="8"/>
      <c r="ES707" s="8"/>
      <c r="ET707" s="8"/>
      <c r="EU707" s="8"/>
      <c r="EV707" s="8"/>
      <c r="EW707" s="8"/>
      <c r="EX707" s="8"/>
      <c r="EY707" s="8"/>
      <c r="EZ707" s="8"/>
      <c r="FA707" s="8"/>
      <c r="FB707" s="8"/>
      <c r="FC707" s="8"/>
      <c r="FD707" s="8"/>
      <c r="FE707" s="8"/>
      <c r="FF707" s="8"/>
      <c r="FG707" s="8"/>
      <c r="FH707" s="8"/>
      <c r="FI707" s="8"/>
      <c r="FJ707" s="8"/>
      <c r="FK707" s="8"/>
      <c r="FL707" s="8"/>
      <c r="FM707" s="8"/>
      <c r="FN707" s="8"/>
      <c r="FO707" s="8"/>
      <c r="FP707" s="8"/>
      <c r="FQ707" s="8"/>
      <c r="FR707" s="8"/>
      <c r="FS707" s="8"/>
      <c r="FT707" s="8"/>
      <c r="FU707" s="8"/>
      <c r="FV707" s="8"/>
      <c r="FW707" s="8"/>
      <c r="FX707" s="8"/>
      <c r="FY707" s="8"/>
      <c r="FZ707" s="8"/>
      <c r="GA707" s="8"/>
      <c r="GB707" s="8"/>
      <c r="GC707" s="8"/>
      <c r="GD707" s="8"/>
      <c r="GE707" s="8"/>
      <c r="GF707" s="8"/>
      <c r="GG707" s="8"/>
      <c r="GH707" s="8"/>
      <c r="GI707" s="8"/>
      <c r="GJ707" s="8"/>
      <c r="GK707" s="8"/>
      <c r="GL707" s="8"/>
      <c r="GM707" s="8"/>
      <c r="GN707" s="8"/>
      <c r="GO707" s="8"/>
      <c r="GP707" s="8"/>
      <c r="GQ707" s="8"/>
      <c r="GR707" s="8"/>
      <c r="GS707" s="8"/>
      <c r="GT707" s="8"/>
      <c r="GU707" s="8"/>
      <c r="GV707" s="8"/>
      <c r="GW707" s="8"/>
      <c r="GX707" s="8"/>
      <c r="GY707" s="8"/>
      <c r="GZ707" s="8"/>
      <c r="HA707" s="8"/>
      <c r="HB707" s="8"/>
      <c r="HC707" s="8"/>
      <c r="HD707" s="8"/>
      <c r="HE707" s="8"/>
      <c r="HF707" s="8"/>
      <c r="HG707" s="8"/>
      <c r="HH707" s="8"/>
      <c r="HI707" s="8"/>
      <c r="HJ707" s="8"/>
      <c r="HK707" s="8"/>
      <c r="HL707" s="8"/>
      <c r="HM707" s="8"/>
      <c r="HN707" s="8"/>
      <c r="HO707" s="8"/>
      <c r="HP707" s="8"/>
      <c r="HQ707" s="8"/>
      <c r="HR707" s="8"/>
      <c r="HS707" s="8"/>
      <c r="HT707" s="8"/>
    </row>
    <row r="708" spans="1:228" s="11" customFormat="1" ht="51.75" customHeight="1" x14ac:dyDescent="0.25">
      <c r="A708" s="8"/>
      <c r="B708" s="309" t="s">
        <v>750</v>
      </c>
      <c r="C708" s="323" t="s">
        <v>749</v>
      </c>
      <c r="D708" s="395" t="s">
        <v>648</v>
      </c>
      <c r="E708" s="276" t="s">
        <v>649</v>
      </c>
      <c r="F708" s="103" t="s">
        <v>119</v>
      </c>
      <c r="G708" s="104" t="s">
        <v>650</v>
      </c>
      <c r="H708" s="104" t="s">
        <v>286</v>
      </c>
      <c r="I708" s="256">
        <v>0</v>
      </c>
      <c r="J708" s="256">
        <v>0</v>
      </c>
      <c r="K708" s="256">
        <v>18534000</v>
      </c>
      <c r="L708" s="256">
        <v>0</v>
      </c>
      <c r="M708" s="256">
        <v>0</v>
      </c>
      <c r="N708" s="256">
        <v>0</v>
      </c>
      <c r="O708" s="257" t="s">
        <v>1702</v>
      </c>
      <c r="P708" s="8"/>
      <c r="Q708" s="20"/>
      <c r="R708" s="20"/>
      <c r="S708" s="20"/>
      <c r="T708" s="20"/>
      <c r="U708" s="20"/>
      <c r="V708" s="20"/>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c r="DI708" s="8"/>
      <c r="DJ708" s="8"/>
      <c r="DK708" s="8"/>
      <c r="DL708" s="8"/>
      <c r="DM708" s="8"/>
      <c r="DN708" s="8"/>
      <c r="DO708" s="8"/>
      <c r="DP708" s="8"/>
      <c r="DQ708" s="8"/>
      <c r="DR708" s="8"/>
      <c r="DS708" s="8"/>
      <c r="DT708" s="8"/>
      <c r="DU708" s="8"/>
      <c r="DV708" s="8"/>
      <c r="DW708" s="8"/>
      <c r="DX708" s="8"/>
      <c r="DY708" s="8"/>
      <c r="DZ708" s="8"/>
      <c r="EA708" s="8"/>
      <c r="EB708" s="8"/>
      <c r="EC708" s="8"/>
      <c r="ED708" s="8"/>
      <c r="EE708" s="8"/>
      <c r="EF708" s="8"/>
      <c r="EG708" s="8"/>
      <c r="EH708" s="8"/>
      <c r="EI708" s="8"/>
      <c r="EJ708" s="8"/>
      <c r="EK708" s="8"/>
      <c r="EL708" s="8"/>
      <c r="EM708" s="8"/>
      <c r="EN708" s="8"/>
      <c r="EO708" s="8"/>
      <c r="EP708" s="8"/>
      <c r="EQ708" s="8"/>
      <c r="ER708" s="8"/>
      <c r="ES708" s="8"/>
      <c r="ET708" s="8"/>
      <c r="EU708" s="8"/>
      <c r="EV708" s="8"/>
      <c r="EW708" s="8"/>
      <c r="EX708" s="8"/>
      <c r="EY708" s="8"/>
      <c r="EZ708" s="8"/>
      <c r="FA708" s="8"/>
      <c r="FB708" s="8"/>
      <c r="FC708" s="8"/>
      <c r="FD708" s="8"/>
      <c r="FE708" s="8"/>
      <c r="FF708" s="8"/>
      <c r="FG708" s="8"/>
      <c r="FH708" s="8"/>
      <c r="FI708" s="8"/>
      <c r="FJ708" s="8"/>
      <c r="FK708" s="8"/>
      <c r="FL708" s="8"/>
      <c r="FM708" s="8"/>
      <c r="FN708" s="8"/>
      <c r="FO708" s="8"/>
      <c r="FP708" s="8"/>
      <c r="FQ708" s="8"/>
      <c r="FR708" s="8"/>
      <c r="FS708" s="8"/>
      <c r="FT708" s="8"/>
      <c r="FU708" s="8"/>
      <c r="FV708" s="8"/>
      <c r="FW708" s="8"/>
      <c r="FX708" s="8"/>
      <c r="FY708" s="8"/>
      <c r="FZ708" s="8"/>
      <c r="GA708" s="8"/>
      <c r="GB708" s="8"/>
      <c r="GC708" s="8"/>
      <c r="GD708" s="8"/>
      <c r="GE708" s="8"/>
      <c r="GF708" s="8"/>
      <c r="GG708" s="8"/>
      <c r="GH708" s="8"/>
      <c r="GI708" s="8"/>
      <c r="GJ708" s="8"/>
      <c r="GK708" s="8"/>
      <c r="GL708" s="8"/>
      <c r="GM708" s="8"/>
      <c r="GN708" s="8"/>
      <c r="GO708" s="8"/>
      <c r="GP708" s="8"/>
      <c r="GQ708" s="8"/>
      <c r="GR708" s="8"/>
      <c r="GS708" s="8"/>
      <c r="GT708" s="8"/>
      <c r="GU708" s="8"/>
      <c r="GV708" s="8"/>
      <c r="GW708" s="8"/>
      <c r="GX708" s="8"/>
      <c r="GY708" s="8"/>
      <c r="GZ708" s="8"/>
      <c r="HA708" s="8"/>
      <c r="HB708" s="8"/>
      <c r="HC708" s="8"/>
      <c r="HD708" s="8"/>
      <c r="HE708" s="8"/>
      <c r="HF708" s="8"/>
      <c r="HG708" s="8"/>
      <c r="HH708" s="8"/>
      <c r="HI708" s="8"/>
      <c r="HJ708" s="8"/>
      <c r="HK708" s="8"/>
      <c r="HL708" s="8"/>
      <c r="HM708" s="8"/>
      <c r="HN708" s="8"/>
      <c r="HO708" s="8"/>
      <c r="HP708" s="8"/>
      <c r="HQ708" s="8"/>
      <c r="HR708" s="8"/>
      <c r="HS708" s="8"/>
      <c r="HT708" s="8"/>
    </row>
    <row r="709" spans="1:228" s="11" customFormat="1" ht="50.25" customHeight="1" x14ac:dyDescent="0.25">
      <c r="A709" s="8"/>
      <c r="B709" s="309"/>
      <c r="C709" s="323"/>
      <c r="D709" s="395"/>
      <c r="E709" s="276"/>
      <c r="F709" s="103" t="s">
        <v>751</v>
      </c>
      <c r="G709" s="104" t="s">
        <v>17</v>
      </c>
      <c r="H709" s="104" t="s">
        <v>285</v>
      </c>
      <c r="I709" s="256"/>
      <c r="J709" s="256"/>
      <c r="K709" s="256"/>
      <c r="L709" s="256"/>
      <c r="M709" s="256"/>
      <c r="N709" s="256"/>
      <c r="O709" s="257"/>
      <c r="P709" s="8"/>
      <c r="Q709" s="20"/>
      <c r="R709" s="20"/>
      <c r="S709" s="20"/>
      <c r="T709" s="20"/>
      <c r="U709" s="20"/>
      <c r="V709" s="20"/>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c r="DI709" s="8"/>
      <c r="DJ709" s="8"/>
      <c r="DK709" s="8"/>
      <c r="DL709" s="8"/>
      <c r="DM709" s="8"/>
      <c r="DN709" s="8"/>
      <c r="DO709" s="8"/>
      <c r="DP709" s="8"/>
      <c r="DQ709" s="8"/>
      <c r="DR709" s="8"/>
      <c r="DS709" s="8"/>
      <c r="DT709" s="8"/>
      <c r="DU709" s="8"/>
      <c r="DV709" s="8"/>
      <c r="DW709" s="8"/>
      <c r="DX709" s="8"/>
      <c r="DY709" s="8"/>
      <c r="DZ709" s="8"/>
      <c r="EA709" s="8"/>
      <c r="EB709" s="8"/>
      <c r="EC709" s="8"/>
      <c r="ED709" s="8"/>
      <c r="EE709" s="8"/>
      <c r="EF709" s="8"/>
      <c r="EG709" s="8"/>
      <c r="EH709" s="8"/>
      <c r="EI709" s="8"/>
      <c r="EJ709" s="8"/>
      <c r="EK709" s="8"/>
      <c r="EL709" s="8"/>
      <c r="EM709" s="8"/>
      <c r="EN709" s="8"/>
      <c r="EO709" s="8"/>
      <c r="EP709" s="8"/>
      <c r="EQ709" s="8"/>
      <c r="ER709" s="8"/>
      <c r="ES709" s="8"/>
      <c r="ET709" s="8"/>
      <c r="EU709" s="8"/>
      <c r="EV709" s="8"/>
      <c r="EW709" s="8"/>
      <c r="EX709" s="8"/>
      <c r="EY709" s="8"/>
      <c r="EZ709" s="8"/>
      <c r="FA709" s="8"/>
      <c r="FB709" s="8"/>
      <c r="FC709" s="8"/>
      <c r="FD709" s="8"/>
      <c r="FE709" s="8"/>
      <c r="FF709" s="8"/>
      <c r="FG709" s="8"/>
      <c r="FH709" s="8"/>
      <c r="FI709" s="8"/>
      <c r="FJ709" s="8"/>
      <c r="FK709" s="8"/>
      <c r="FL709" s="8"/>
      <c r="FM709" s="8"/>
      <c r="FN709" s="8"/>
      <c r="FO709" s="8"/>
      <c r="FP709" s="8"/>
      <c r="FQ709" s="8"/>
      <c r="FR709" s="8"/>
      <c r="FS709" s="8"/>
      <c r="FT709" s="8"/>
      <c r="FU709" s="8"/>
      <c r="FV709" s="8"/>
      <c r="FW709" s="8"/>
      <c r="FX709" s="8"/>
      <c r="FY709" s="8"/>
      <c r="FZ709" s="8"/>
      <c r="GA709" s="8"/>
      <c r="GB709" s="8"/>
      <c r="GC709" s="8"/>
      <c r="GD709" s="8"/>
      <c r="GE709" s="8"/>
      <c r="GF709" s="8"/>
      <c r="GG709" s="8"/>
      <c r="GH709" s="8"/>
      <c r="GI709" s="8"/>
      <c r="GJ709" s="8"/>
      <c r="GK709" s="8"/>
      <c r="GL709" s="8"/>
      <c r="GM709" s="8"/>
      <c r="GN709" s="8"/>
      <c r="GO709" s="8"/>
      <c r="GP709" s="8"/>
      <c r="GQ709" s="8"/>
      <c r="GR709" s="8"/>
      <c r="GS709" s="8"/>
      <c r="GT709" s="8"/>
      <c r="GU709" s="8"/>
      <c r="GV709" s="8"/>
      <c r="GW709" s="8"/>
      <c r="GX709" s="8"/>
      <c r="GY709" s="8"/>
      <c r="GZ709" s="8"/>
      <c r="HA709" s="8"/>
      <c r="HB709" s="8"/>
      <c r="HC709" s="8"/>
      <c r="HD709" s="8"/>
      <c r="HE709" s="8"/>
      <c r="HF709" s="8"/>
      <c r="HG709" s="8"/>
      <c r="HH709" s="8"/>
      <c r="HI709" s="8"/>
      <c r="HJ709" s="8"/>
      <c r="HK709" s="8"/>
      <c r="HL709" s="8"/>
      <c r="HM709" s="8"/>
      <c r="HN709" s="8"/>
      <c r="HO709" s="8"/>
      <c r="HP709" s="8"/>
      <c r="HQ709" s="8"/>
      <c r="HR709" s="8"/>
      <c r="HS709" s="8"/>
      <c r="HT709" s="8"/>
    </row>
    <row r="710" spans="1:228" s="11" customFormat="1" ht="52.9" customHeight="1" x14ac:dyDescent="0.25">
      <c r="A710" s="8"/>
      <c r="B710" s="281"/>
      <c r="C710" s="255"/>
      <c r="D710" s="258"/>
      <c r="E710" s="281"/>
      <c r="F710" s="103" t="s">
        <v>1157</v>
      </c>
      <c r="G710" s="104" t="s">
        <v>17</v>
      </c>
      <c r="H710" s="104" t="s">
        <v>1158</v>
      </c>
      <c r="I710" s="258"/>
      <c r="J710" s="256"/>
      <c r="K710" s="256"/>
      <c r="L710" s="256"/>
      <c r="M710" s="256"/>
      <c r="N710" s="256"/>
      <c r="O710" s="257"/>
      <c r="P710" s="8"/>
      <c r="Q710" s="44"/>
      <c r="R710" s="44"/>
      <c r="S710" s="44"/>
      <c r="T710" s="44"/>
      <c r="U710" s="44"/>
      <c r="V710" s="44"/>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c r="DI710" s="8"/>
      <c r="DJ710" s="8"/>
      <c r="DK710" s="8"/>
      <c r="DL710" s="8"/>
      <c r="DM710" s="8"/>
      <c r="DN710" s="8"/>
      <c r="DO710" s="8"/>
      <c r="DP710" s="8"/>
      <c r="DQ710" s="8"/>
      <c r="DR710" s="8"/>
      <c r="DS710" s="8"/>
      <c r="DT710" s="8"/>
      <c r="DU710" s="8"/>
      <c r="DV710" s="8"/>
      <c r="DW710" s="8"/>
      <c r="DX710" s="8"/>
      <c r="DY710" s="8"/>
      <c r="DZ710" s="8"/>
      <c r="EA710" s="8"/>
      <c r="EB710" s="8"/>
      <c r="EC710" s="8"/>
      <c r="ED710" s="8"/>
      <c r="EE710" s="8"/>
      <c r="EF710" s="8"/>
      <c r="EG710" s="8"/>
      <c r="EH710" s="8"/>
      <c r="EI710" s="8"/>
      <c r="EJ710" s="8"/>
      <c r="EK710" s="8"/>
      <c r="EL710" s="8"/>
      <c r="EM710" s="8"/>
      <c r="EN710" s="8"/>
      <c r="EO710" s="8"/>
      <c r="EP710" s="8"/>
      <c r="EQ710" s="8"/>
      <c r="ER710" s="8"/>
      <c r="ES710" s="8"/>
      <c r="ET710" s="8"/>
      <c r="EU710" s="8"/>
      <c r="EV710" s="8"/>
      <c r="EW710" s="8"/>
      <c r="EX710" s="8"/>
      <c r="EY710" s="8"/>
      <c r="EZ710" s="8"/>
      <c r="FA710" s="8"/>
      <c r="FB710" s="8"/>
      <c r="FC710" s="8"/>
      <c r="FD710" s="8"/>
      <c r="FE710" s="8"/>
      <c r="FF710" s="8"/>
      <c r="FG710" s="8"/>
      <c r="FH710" s="8"/>
      <c r="FI710" s="8"/>
      <c r="FJ710" s="8"/>
      <c r="FK710" s="8"/>
      <c r="FL710" s="8"/>
      <c r="FM710" s="8"/>
      <c r="FN710" s="8"/>
      <c r="FO710" s="8"/>
      <c r="FP710" s="8"/>
      <c r="FQ710" s="8"/>
      <c r="FR710" s="8"/>
      <c r="FS710" s="8"/>
      <c r="FT710" s="8"/>
      <c r="FU710" s="8"/>
      <c r="FV710" s="8"/>
      <c r="FW710" s="8"/>
      <c r="FX710" s="8"/>
      <c r="FY710" s="8"/>
      <c r="FZ710" s="8"/>
      <c r="GA710" s="8"/>
      <c r="GB710" s="8"/>
      <c r="GC710" s="8"/>
      <c r="GD710" s="8"/>
      <c r="GE710" s="8"/>
      <c r="GF710" s="8"/>
      <c r="GG710" s="8"/>
      <c r="GH710" s="8"/>
      <c r="GI710" s="8"/>
      <c r="GJ710" s="8"/>
      <c r="GK710" s="8"/>
      <c r="GL710" s="8"/>
      <c r="GM710" s="8"/>
      <c r="GN710" s="8"/>
      <c r="GO710" s="8"/>
      <c r="GP710" s="8"/>
      <c r="GQ710" s="8"/>
      <c r="GR710" s="8"/>
      <c r="GS710" s="8"/>
      <c r="GT710" s="8"/>
      <c r="GU710" s="8"/>
      <c r="GV710" s="8"/>
      <c r="GW710" s="8"/>
      <c r="GX710" s="8"/>
      <c r="GY710" s="8"/>
      <c r="GZ710" s="8"/>
      <c r="HA710" s="8"/>
      <c r="HB710" s="8"/>
      <c r="HC710" s="8"/>
      <c r="HD710" s="8"/>
      <c r="HE710" s="8"/>
      <c r="HF710" s="8"/>
      <c r="HG710" s="8"/>
      <c r="HH710" s="8"/>
      <c r="HI710" s="8"/>
      <c r="HJ710" s="8"/>
      <c r="HK710" s="8"/>
      <c r="HL710" s="8"/>
      <c r="HM710" s="8"/>
      <c r="HN710" s="8"/>
      <c r="HO710" s="8"/>
      <c r="HP710" s="8"/>
      <c r="HQ710" s="8"/>
      <c r="HR710" s="8"/>
      <c r="HS710" s="8"/>
      <c r="HT710" s="8"/>
    </row>
    <row r="711" spans="1:228" s="11" customFormat="1" ht="30" x14ac:dyDescent="0.25">
      <c r="A711" s="8"/>
      <c r="B711" s="309" t="s">
        <v>230</v>
      </c>
      <c r="C711" s="323" t="s">
        <v>307</v>
      </c>
      <c r="D711" s="280" t="s">
        <v>545</v>
      </c>
      <c r="E711" s="280">
        <v>1202</v>
      </c>
      <c r="F711" s="103" t="s">
        <v>119</v>
      </c>
      <c r="G711" s="104" t="s">
        <v>365</v>
      </c>
      <c r="H711" s="104" t="s">
        <v>286</v>
      </c>
      <c r="I711" s="296">
        <f t="shared" ref="I711:N711" si="18">I713+I719</f>
        <v>66813600</v>
      </c>
      <c r="J711" s="296">
        <f t="shared" si="18"/>
        <v>65217491.540000007</v>
      </c>
      <c r="K711" s="296">
        <f t="shared" si="18"/>
        <v>67983900</v>
      </c>
      <c r="L711" s="296">
        <f t="shared" si="18"/>
        <v>65114400</v>
      </c>
      <c r="M711" s="296">
        <f t="shared" si="18"/>
        <v>65114400</v>
      </c>
      <c r="N711" s="296">
        <f t="shared" si="18"/>
        <v>65114400</v>
      </c>
      <c r="O711" s="257"/>
      <c r="P711" s="8"/>
      <c r="Q711" s="20"/>
      <c r="R711" s="20"/>
      <c r="S711" s="20"/>
      <c r="T711" s="20"/>
      <c r="U711" s="20"/>
      <c r="V711" s="20"/>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c r="DI711" s="8"/>
      <c r="DJ711" s="8"/>
      <c r="DK711" s="8"/>
      <c r="DL711" s="8"/>
      <c r="DM711" s="8"/>
      <c r="DN711" s="8"/>
      <c r="DO711" s="8"/>
      <c r="DP711" s="8"/>
      <c r="DQ711" s="8"/>
      <c r="DR711" s="8"/>
      <c r="DS711" s="8"/>
      <c r="DT711" s="8"/>
      <c r="DU711" s="8"/>
      <c r="DV711" s="8"/>
      <c r="DW711" s="8"/>
      <c r="DX711" s="8"/>
      <c r="DY711" s="8"/>
      <c r="DZ711" s="8"/>
      <c r="EA711" s="8"/>
      <c r="EB711" s="8"/>
      <c r="EC711" s="8"/>
      <c r="ED711" s="8"/>
      <c r="EE711" s="8"/>
      <c r="EF711" s="8"/>
      <c r="EG711" s="8"/>
      <c r="EH711" s="8"/>
      <c r="EI711" s="8"/>
      <c r="EJ711" s="8"/>
      <c r="EK711" s="8"/>
      <c r="EL711" s="8"/>
      <c r="EM711" s="8"/>
      <c r="EN711" s="8"/>
      <c r="EO711" s="8"/>
      <c r="EP711" s="8"/>
      <c r="EQ711" s="8"/>
      <c r="ER711" s="8"/>
      <c r="ES711" s="8"/>
      <c r="ET711" s="8"/>
      <c r="EU711" s="8"/>
      <c r="EV711" s="8"/>
      <c r="EW711" s="8"/>
      <c r="EX711" s="8"/>
      <c r="EY711" s="8"/>
      <c r="EZ711" s="8"/>
      <c r="FA711" s="8"/>
      <c r="FB711" s="8"/>
      <c r="FC711" s="8"/>
      <c r="FD711" s="8"/>
      <c r="FE711" s="8"/>
      <c r="FF711" s="8"/>
      <c r="FG711" s="8"/>
      <c r="FH711" s="8"/>
      <c r="FI711" s="8"/>
      <c r="FJ711" s="8"/>
      <c r="FK711" s="8"/>
      <c r="FL711" s="8"/>
      <c r="FM711" s="8"/>
      <c r="FN711" s="8"/>
      <c r="FO711" s="8"/>
      <c r="FP711" s="8"/>
      <c r="FQ711" s="8"/>
      <c r="FR711" s="8"/>
      <c r="FS711" s="8"/>
      <c r="FT711" s="8"/>
      <c r="FU711" s="8"/>
      <c r="FV711" s="8"/>
      <c r="FW711" s="8"/>
      <c r="FX711" s="8"/>
      <c r="FY711" s="8"/>
      <c r="FZ711" s="8"/>
      <c r="GA711" s="8"/>
      <c r="GB711" s="8"/>
      <c r="GC711" s="8"/>
      <c r="GD711" s="8"/>
      <c r="GE711" s="8"/>
      <c r="GF711" s="8"/>
      <c r="GG711" s="8"/>
      <c r="GH711" s="8"/>
      <c r="GI711" s="8"/>
      <c r="GJ711" s="8"/>
      <c r="GK711" s="8"/>
      <c r="GL711" s="8"/>
      <c r="GM711" s="8"/>
      <c r="GN711" s="8"/>
      <c r="GO711" s="8"/>
      <c r="GP711" s="8"/>
      <c r="GQ711" s="8"/>
      <c r="GR711" s="8"/>
      <c r="GS711" s="8"/>
      <c r="GT711" s="8"/>
      <c r="GU711" s="8"/>
      <c r="GV711" s="8"/>
      <c r="GW711" s="8"/>
      <c r="GX711" s="8"/>
      <c r="GY711" s="8"/>
      <c r="GZ711" s="8"/>
      <c r="HA711" s="8"/>
      <c r="HB711" s="8"/>
      <c r="HC711" s="8"/>
      <c r="HD711" s="8"/>
      <c r="HE711" s="8"/>
      <c r="HF711" s="8"/>
      <c r="HG711" s="8"/>
      <c r="HH711" s="8"/>
      <c r="HI711" s="8"/>
      <c r="HJ711" s="8"/>
      <c r="HK711" s="8"/>
      <c r="HL711" s="8"/>
      <c r="HM711" s="8"/>
      <c r="HN711" s="8"/>
      <c r="HO711" s="8"/>
      <c r="HP711" s="8"/>
      <c r="HQ711" s="8"/>
      <c r="HR711" s="8"/>
      <c r="HS711" s="8"/>
      <c r="HT711" s="8"/>
    </row>
    <row r="712" spans="1:228" s="11" customFormat="1" ht="31.5" customHeight="1" x14ac:dyDescent="0.25">
      <c r="A712" s="8"/>
      <c r="B712" s="332"/>
      <c r="C712" s="332"/>
      <c r="D712" s="332"/>
      <c r="E712" s="332"/>
      <c r="F712" s="91" t="s">
        <v>68</v>
      </c>
      <c r="G712" s="92"/>
      <c r="H712" s="92"/>
      <c r="I712" s="296"/>
      <c r="J712" s="296"/>
      <c r="K712" s="296"/>
      <c r="L712" s="296"/>
      <c r="M712" s="296"/>
      <c r="N712" s="296"/>
      <c r="O712" s="332"/>
      <c r="P712" s="8"/>
      <c r="Q712" s="16"/>
      <c r="R712" s="16"/>
      <c r="S712" s="16"/>
      <c r="T712" s="16"/>
      <c r="U712" s="16"/>
      <c r="V712" s="16"/>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c r="DI712" s="8"/>
      <c r="DJ712" s="8"/>
      <c r="DK712" s="8"/>
      <c r="DL712" s="8"/>
      <c r="DM712" s="8"/>
      <c r="DN712" s="8"/>
      <c r="DO712" s="8"/>
      <c r="DP712" s="8"/>
      <c r="DQ712" s="8"/>
      <c r="DR712" s="8"/>
      <c r="DS712" s="8"/>
      <c r="DT712" s="8"/>
      <c r="DU712" s="8"/>
      <c r="DV712" s="8"/>
      <c r="DW712" s="8"/>
      <c r="DX712" s="8"/>
      <c r="DY712" s="8"/>
      <c r="DZ712" s="8"/>
      <c r="EA712" s="8"/>
      <c r="EB712" s="8"/>
      <c r="EC712" s="8"/>
      <c r="ED712" s="8"/>
      <c r="EE712" s="8"/>
      <c r="EF712" s="8"/>
      <c r="EG712" s="8"/>
      <c r="EH712" s="8"/>
      <c r="EI712" s="8"/>
      <c r="EJ712" s="8"/>
      <c r="EK712" s="8"/>
      <c r="EL712" s="8"/>
      <c r="EM712" s="8"/>
      <c r="EN712" s="8"/>
      <c r="EO712" s="8"/>
      <c r="EP712" s="8"/>
      <c r="EQ712" s="8"/>
      <c r="ER712" s="8"/>
      <c r="ES712" s="8"/>
      <c r="ET712" s="8"/>
      <c r="EU712" s="8"/>
      <c r="EV712" s="8"/>
      <c r="EW712" s="8"/>
      <c r="EX712" s="8"/>
      <c r="EY712" s="8"/>
      <c r="EZ712" s="8"/>
      <c r="FA712" s="8"/>
      <c r="FB712" s="8"/>
      <c r="FC712" s="8"/>
      <c r="FD712" s="8"/>
      <c r="FE712" s="8"/>
      <c r="FF712" s="8"/>
      <c r="FG712" s="8"/>
      <c r="FH712" s="8"/>
      <c r="FI712" s="8"/>
      <c r="FJ712" s="8"/>
      <c r="FK712" s="8"/>
      <c r="FL712" s="8"/>
      <c r="FM712" s="8"/>
      <c r="FN712" s="8"/>
      <c r="FO712" s="8"/>
      <c r="FP712" s="8"/>
      <c r="FQ712" s="8"/>
      <c r="FR712" s="8"/>
      <c r="FS712" s="8"/>
      <c r="FT712" s="8"/>
      <c r="FU712" s="8"/>
      <c r="FV712" s="8"/>
      <c r="FW712" s="8"/>
      <c r="FX712" s="8"/>
      <c r="FY712" s="8"/>
      <c r="FZ712" s="8"/>
      <c r="GA712" s="8"/>
      <c r="GB712" s="8"/>
      <c r="GC712" s="8"/>
      <c r="GD712" s="8"/>
      <c r="GE712" s="8"/>
      <c r="GF712" s="8"/>
      <c r="GG712" s="8"/>
      <c r="GH712" s="8"/>
      <c r="GI712" s="8"/>
      <c r="GJ712" s="8"/>
      <c r="GK712" s="8"/>
      <c r="GL712" s="8"/>
      <c r="GM712" s="8"/>
      <c r="GN712" s="8"/>
      <c r="GO712" s="8"/>
      <c r="GP712" s="8"/>
      <c r="GQ712" s="8"/>
      <c r="GR712" s="8"/>
      <c r="GS712" s="8"/>
      <c r="GT712" s="8"/>
      <c r="GU712" s="8"/>
      <c r="GV712" s="8"/>
      <c r="GW712" s="8"/>
      <c r="GX712" s="8"/>
      <c r="GY712" s="8"/>
      <c r="GZ712" s="8"/>
      <c r="HA712" s="8"/>
      <c r="HB712" s="8"/>
      <c r="HC712" s="8"/>
      <c r="HD712" s="8"/>
      <c r="HE712" s="8"/>
      <c r="HF712" s="8"/>
      <c r="HG712" s="8"/>
      <c r="HH712" s="8"/>
      <c r="HI712" s="8"/>
      <c r="HJ712" s="8"/>
      <c r="HK712" s="8"/>
      <c r="HL712" s="8"/>
      <c r="HM712" s="8"/>
      <c r="HN712" s="8"/>
      <c r="HO712" s="8"/>
      <c r="HP712" s="8"/>
      <c r="HQ712" s="8"/>
      <c r="HR712" s="8"/>
      <c r="HS712" s="8"/>
      <c r="HT712" s="8"/>
    </row>
    <row r="713" spans="1:228" s="11" customFormat="1" ht="38.25" customHeight="1" x14ac:dyDescent="0.25">
      <c r="A713" s="8"/>
      <c r="B713" s="332"/>
      <c r="C713" s="332"/>
      <c r="D713" s="280" t="s">
        <v>546</v>
      </c>
      <c r="E713" s="276" t="s">
        <v>1261</v>
      </c>
      <c r="F713" s="114" t="s">
        <v>31</v>
      </c>
      <c r="G713" s="116" t="s">
        <v>69</v>
      </c>
      <c r="H713" s="116" t="s">
        <v>761</v>
      </c>
      <c r="I713" s="256">
        <v>37545000</v>
      </c>
      <c r="J713" s="256">
        <v>36623081.630000003</v>
      </c>
      <c r="K713" s="256">
        <v>38516600</v>
      </c>
      <c r="L713" s="256">
        <v>36995800</v>
      </c>
      <c r="M713" s="256">
        <v>36995800</v>
      </c>
      <c r="N713" s="256">
        <v>36995800</v>
      </c>
      <c r="O713" s="257" t="s">
        <v>446</v>
      </c>
      <c r="P713" s="8"/>
      <c r="Q713" s="20"/>
      <c r="R713" s="20"/>
      <c r="S713" s="20"/>
      <c r="T713" s="20"/>
      <c r="U713" s="20"/>
      <c r="V713" s="20"/>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c r="DI713" s="8"/>
      <c r="DJ713" s="8"/>
      <c r="DK713" s="8"/>
      <c r="DL713" s="8"/>
      <c r="DM713" s="8"/>
      <c r="DN713" s="8"/>
      <c r="DO713" s="8"/>
      <c r="DP713" s="8"/>
      <c r="DQ713" s="8"/>
      <c r="DR713" s="8"/>
      <c r="DS713" s="8"/>
      <c r="DT713" s="8"/>
      <c r="DU713" s="8"/>
      <c r="DV713" s="8"/>
      <c r="DW713" s="8"/>
      <c r="DX713" s="8"/>
      <c r="DY713" s="8"/>
      <c r="DZ713" s="8"/>
      <c r="EA713" s="8"/>
      <c r="EB713" s="8"/>
      <c r="EC713" s="8"/>
      <c r="ED713" s="8"/>
      <c r="EE713" s="8"/>
      <c r="EF713" s="8"/>
      <c r="EG713" s="8"/>
      <c r="EH713" s="8"/>
      <c r="EI713" s="8"/>
      <c r="EJ713" s="8"/>
      <c r="EK713" s="8"/>
      <c r="EL713" s="8"/>
      <c r="EM713" s="8"/>
      <c r="EN713" s="8"/>
      <c r="EO713" s="8"/>
      <c r="EP713" s="8"/>
      <c r="EQ713" s="8"/>
      <c r="ER713" s="8"/>
      <c r="ES713" s="8"/>
      <c r="ET713" s="8"/>
      <c r="EU713" s="8"/>
      <c r="EV713" s="8"/>
      <c r="EW713" s="8"/>
      <c r="EX713" s="8"/>
      <c r="EY713" s="8"/>
      <c r="EZ713" s="8"/>
      <c r="FA713" s="8"/>
      <c r="FB713" s="8"/>
      <c r="FC713" s="8"/>
      <c r="FD713" s="8"/>
      <c r="FE713" s="8"/>
      <c r="FF713" s="8"/>
      <c r="FG713" s="8"/>
      <c r="FH713" s="8"/>
      <c r="FI713" s="8"/>
      <c r="FJ713" s="8"/>
      <c r="FK713" s="8"/>
      <c r="FL713" s="8"/>
      <c r="FM713" s="8"/>
      <c r="FN713" s="8"/>
      <c r="FO713" s="8"/>
      <c r="FP713" s="8"/>
      <c r="FQ713" s="8"/>
      <c r="FR713" s="8"/>
      <c r="FS713" s="8"/>
      <c r="FT713" s="8"/>
      <c r="FU713" s="8"/>
      <c r="FV713" s="8"/>
      <c r="FW713" s="8"/>
      <c r="FX713" s="8"/>
      <c r="FY713" s="8"/>
      <c r="FZ713" s="8"/>
      <c r="GA713" s="8"/>
      <c r="GB713" s="8"/>
      <c r="GC713" s="8"/>
      <c r="GD713" s="8"/>
      <c r="GE713" s="8"/>
      <c r="GF713" s="8"/>
      <c r="GG713" s="8"/>
      <c r="GH713" s="8"/>
      <c r="GI713" s="8"/>
      <c r="GJ713" s="8"/>
      <c r="GK713" s="8"/>
      <c r="GL713" s="8"/>
      <c r="GM713" s="8"/>
      <c r="GN713" s="8"/>
      <c r="GO713" s="8"/>
      <c r="GP713" s="8"/>
      <c r="GQ713" s="8"/>
      <c r="GR713" s="8"/>
      <c r="GS713" s="8"/>
      <c r="GT713" s="8"/>
      <c r="GU713" s="8"/>
      <c r="GV713" s="8"/>
      <c r="GW713" s="8"/>
      <c r="GX713" s="8"/>
      <c r="GY713" s="8"/>
      <c r="GZ713" s="8"/>
      <c r="HA713" s="8"/>
      <c r="HB713" s="8"/>
      <c r="HC713" s="8"/>
      <c r="HD713" s="8"/>
      <c r="HE713" s="8"/>
      <c r="HF713" s="8"/>
      <c r="HG713" s="8"/>
      <c r="HH713" s="8"/>
      <c r="HI713" s="8"/>
      <c r="HJ713" s="8"/>
      <c r="HK713" s="8"/>
      <c r="HL713" s="8"/>
      <c r="HM713" s="8"/>
      <c r="HN713" s="8"/>
      <c r="HO713" s="8"/>
      <c r="HP713" s="8"/>
      <c r="HQ713" s="8"/>
      <c r="HR713" s="8"/>
      <c r="HS713" s="8"/>
      <c r="HT713" s="8"/>
    </row>
    <row r="714" spans="1:228" s="11" customFormat="1" ht="53.45" customHeight="1" x14ac:dyDescent="0.25">
      <c r="A714" s="8"/>
      <c r="B714" s="332"/>
      <c r="C714" s="332"/>
      <c r="D714" s="280"/>
      <c r="E714" s="276"/>
      <c r="F714" s="113" t="s">
        <v>889</v>
      </c>
      <c r="G714" s="112" t="s">
        <v>69</v>
      </c>
      <c r="H714" s="108" t="s">
        <v>762</v>
      </c>
      <c r="I714" s="256"/>
      <c r="J714" s="256"/>
      <c r="K714" s="256"/>
      <c r="L714" s="256"/>
      <c r="M714" s="256"/>
      <c r="N714" s="256"/>
      <c r="O714" s="257"/>
      <c r="P714" s="8"/>
      <c r="Q714" s="20"/>
      <c r="R714" s="20"/>
      <c r="S714" s="20"/>
      <c r="T714" s="20"/>
      <c r="U714" s="20"/>
      <c r="V714" s="20"/>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c r="DI714" s="8"/>
      <c r="DJ714" s="8"/>
      <c r="DK714" s="8"/>
      <c r="DL714" s="8"/>
      <c r="DM714" s="8"/>
      <c r="DN714" s="8"/>
      <c r="DO714" s="8"/>
      <c r="DP714" s="8"/>
      <c r="DQ714" s="8"/>
      <c r="DR714" s="8"/>
      <c r="DS714" s="8"/>
      <c r="DT714" s="8"/>
      <c r="DU714" s="8"/>
      <c r="DV714" s="8"/>
      <c r="DW714" s="8"/>
      <c r="DX714" s="8"/>
      <c r="DY714" s="8"/>
      <c r="DZ714" s="8"/>
      <c r="EA714" s="8"/>
      <c r="EB714" s="8"/>
      <c r="EC714" s="8"/>
      <c r="ED714" s="8"/>
      <c r="EE714" s="8"/>
      <c r="EF714" s="8"/>
      <c r="EG714" s="8"/>
      <c r="EH714" s="8"/>
      <c r="EI714" s="8"/>
      <c r="EJ714" s="8"/>
      <c r="EK714" s="8"/>
      <c r="EL714" s="8"/>
      <c r="EM714" s="8"/>
      <c r="EN714" s="8"/>
      <c r="EO714" s="8"/>
      <c r="EP714" s="8"/>
      <c r="EQ714" s="8"/>
      <c r="ER714" s="8"/>
      <c r="ES714" s="8"/>
      <c r="ET714" s="8"/>
      <c r="EU714" s="8"/>
      <c r="EV714" s="8"/>
      <c r="EW714" s="8"/>
      <c r="EX714" s="8"/>
      <c r="EY714" s="8"/>
      <c r="EZ714" s="8"/>
      <c r="FA714" s="8"/>
      <c r="FB714" s="8"/>
      <c r="FC714" s="8"/>
      <c r="FD714" s="8"/>
      <c r="FE714" s="8"/>
      <c r="FF714" s="8"/>
      <c r="FG714" s="8"/>
      <c r="FH714" s="8"/>
      <c r="FI714" s="8"/>
      <c r="FJ714" s="8"/>
      <c r="FK714" s="8"/>
      <c r="FL714" s="8"/>
      <c r="FM714" s="8"/>
      <c r="FN714" s="8"/>
      <c r="FO714" s="8"/>
      <c r="FP714" s="8"/>
      <c r="FQ714" s="8"/>
      <c r="FR714" s="8"/>
      <c r="FS714" s="8"/>
      <c r="FT714" s="8"/>
      <c r="FU714" s="8"/>
      <c r="FV714" s="8"/>
      <c r="FW714" s="8"/>
      <c r="FX714" s="8"/>
      <c r="FY714" s="8"/>
      <c r="FZ714" s="8"/>
      <c r="GA714" s="8"/>
      <c r="GB714" s="8"/>
      <c r="GC714" s="8"/>
      <c r="GD714" s="8"/>
      <c r="GE714" s="8"/>
      <c r="GF714" s="8"/>
      <c r="GG714" s="8"/>
      <c r="GH714" s="8"/>
      <c r="GI714" s="8"/>
      <c r="GJ714" s="8"/>
      <c r="GK714" s="8"/>
      <c r="GL714" s="8"/>
      <c r="GM714" s="8"/>
      <c r="GN714" s="8"/>
      <c r="GO714" s="8"/>
      <c r="GP714" s="8"/>
      <c r="GQ714" s="8"/>
      <c r="GR714" s="8"/>
      <c r="GS714" s="8"/>
      <c r="GT714" s="8"/>
      <c r="GU714" s="8"/>
      <c r="GV714" s="8"/>
      <c r="GW714" s="8"/>
      <c r="GX714" s="8"/>
      <c r="GY714" s="8"/>
      <c r="GZ714" s="8"/>
      <c r="HA714" s="8"/>
      <c r="HB714" s="8"/>
      <c r="HC714" s="8"/>
      <c r="HD714" s="8"/>
      <c r="HE714" s="8"/>
      <c r="HF714" s="8"/>
      <c r="HG714" s="8"/>
      <c r="HH714" s="8"/>
      <c r="HI714" s="8"/>
      <c r="HJ714" s="8"/>
      <c r="HK714" s="8"/>
      <c r="HL714" s="8"/>
      <c r="HM714" s="8"/>
      <c r="HN714" s="8"/>
      <c r="HO714" s="8"/>
      <c r="HP714" s="8"/>
      <c r="HQ714" s="8"/>
      <c r="HR714" s="8"/>
      <c r="HS714" s="8"/>
      <c r="HT714" s="8"/>
    </row>
    <row r="715" spans="1:228" s="11" customFormat="1" ht="45" x14ac:dyDescent="0.25">
      <c r="A715" s="8"/>
      <c r="B715" s="332"/>
      <c r="C715" s="332"/>
      <c r="D715" s="280"/>
      <c r="E715" s="276"/>
      <c r="F715" s="139" t="s">
        <v>890</v>
      </c>
      <c r="G715" s="160" t="s">
        <v>69</v>
      </c>
      <c r="H715" s="141" t="s">
        <v>600</v>
      </c>
      <c r="I715" s="256"/>
      <c r="J715" s="256"/>
      <c r="K715" s="256"/>
      <c r="L715" s="256"/>
      <c r="M715" s="256"/>
      <c r="N715" s="256"/>
      <c r="O715" s="257"/>
      <c r="P715" s="8"/>
      <c r="Q715" s="16"/>
      <c r="R715" s="16"/>
      <c r="S715" s="16"/>
      <c r="T715" s="16"/>
      <c r="U715" s="16"/>
      <c r="V715" s="16"/>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c r="DI715" s="8"/>
      <c r="DJ715" s="8"/>
      <c r="DK715" s="8"/>
      <c r="DL715" s="8"/>
      <c r="DM715" s="8"/>
      <c r="DN715" s="8"/>
      <c r="DO715" s="8"/>
      <c r="DP715" s="8"/>
      <c r="DQ715" s="8"/>
      <c r="DR715" s="8"/>
      <c r="DS715" s="8"/>
      <c r="DT715" s="8"/>
      <c r="DU715" s="8"/>
      <c r="DV715" s="8"/>
      <c r="DW715" s="8"/>
      <c r="DX715" s="8"/>
      <c r="DY715" s="8"/>
      <c r="DZ715" s="8"/>
      <c r="EA715" s="8"/>
      <c r="EB715" s="8"/>
      <c r="EC715" s="8"/>
      <c r="ED715" s="8"/>
      <c r="EE715" s="8"/>
      <c r="EF715" s="8"/>
      <c r="EG715" s="8"/>
      <c r="EH715" s="8"/>
      <c r="EI715" s="8"/>
      <c r="EJ715" s="8"/>
      <c r="EK715" s="8"/>
      <c r="EL715" s="8"/>
      <c r="EM715" s="8"/>
      <c r="EN715" s="8"/>
      <c r="EO715" s="8"/>
      <c r="EP715" s="8"/>
      <c r="EQ715" s="8"/>
      <c r="ER715" s="8"/>
      <c r="ES715" s="8"/>
      <c r="ET715" s="8"/>
      <c r="EU715" s="8"/>
      <c r="EV715" s="8"/>
      <c r="EW715" s="8"/>
      <c r="EX715" s="8"/>
      <c r="EY715" s="8"/>
      <c r="EZ715" s="8"/>
      <c r="FA715" s="8"/>
      <c r="FB715" s="8"/>
      <c r="FC715" s="8"/>
      <c r="FD715" s="8"/>
      <c r="FE715" s="8"/>
      <c r="FF715" s="8"/>
      <c r="FG715" s="8"/>
      <c r="FH715" s="8"/>
      <c r="FI715" s="8"/>
      <c r="FJ715" s="8"/>
      <c r="FK715" s="8"/>
      <c r="FL715" s="8"/>
      <c r="FM715" s="8"/>
      <c r="FN715" s="8"/>
      <c r="FO715" s="8"/>
      <c r="FP715" s="8"/>
      <c r="FQ715" s="8"/>
      <c r="FR715" s="8"/>
      <c r="FS715" s="8"/>
      <c r="FT715" s="8"/>
      <c r="FU715" s="8"/>
      <c r="FV715" s="8"/>
      <c r="FW715" s="8"/>
      <c r="FX715" s="8"/>
      <c r="FY715" s="8"/>
      <c r="FZ715" s="8"/>
      <c r="GA715" s="8"/>
      <c r="GB715" s="8"/>
      <c r="GC715" s="8"/>
      <c r="GD715" s="8"/>
      <c r="GE715" s="8"/>
      <c r="GF715" s="8"/>
      <c r="GG715" s="8"/>
      <c r="GH715" s="8"/>
      <c r="GI715" s="8"/>
      <c r="GJ715" s="8"/>
      <c r="GK715" s="8"/>
      <c r="GL715" s="8"/>
      <c r="GM715" s="8"/>
      <c r="GN715" s="8"/>
      <c r="GO715" s="8"/>
      <c r="GP715" s="8"/>
      <c r="GQ715" s="8"/>
      <c r="GR715" s="8"/>
      <c r="GS715" s="8"/>
      <c r="GT715" s="8"/>
      <c r="GU715" s="8"/>
      <c r="GV715" s="8"/>
      <c r="GW715" s="8"/>
      <c r="GX715" s="8"/>
      <c r="GY715" s="8"/>
      <c r="GZ715" s="8"/>
      <c r="HA715" s="8"/>
      <c r="HB715" s="8"/>
      <c r="HC715" s="8"/>
      <c r="HD715" s="8"/>
      <c r="HE715" s="8"/>
      <c r="HF715" s="8"/>
      <c r="HG715" s="8"/>
      <c r="HH715" s="8"/>
      <c r="HI715" s="8"/>
      <c r="HJ715" s="8"/>
      <c r="HK715" s="8"/>
      <c r="HL715" s="8"/>
      <c r="HM715" s="8"/>
      <c r="HN715" s="8"/>
      <c r="HO715" s="8"/>
      <c r="HP715" s="8"/>
      <c r="HQ715" s="8"/>
      <c r="HR715" s="8"/>
      <c r="HS715" s="8"/>
      <c r="HT715" s="8"/>
    </row>
    <row r="716" spans="1:228" s="11" customFormat="1" ht="58.9" customHeight="1" x14ac:dyDescent="0.25">
      <c r="A716" s="8"/>
      <c r="B716" s="332"/>
      <c r="C716" s="332"/>
      <c r="D716" s="332"/>
      <c r="E716" s="332"/>
      <c r="F716" s="154" t="s">
        <v>274</v>
      </c>
      <c r="G716" s="160" t="s">
        <v>69</v>
      </c>
      <c r="H716" s="162" t="s">
        <v>396</v>
      </c>
      <c r="I716" s="256"/>
      <c r="J716" s="256"/>
      <c r="K716" s="256"/>
      <c r="L716" s="256"/>
      <c r="M716" s="256"/>
      <c r="N716" s="256"/>
      <c r="O716" s="332"/>
      <c r="P716" s="8"/>
      <c r="Q716" s="20"/>
      <c r="R716" s="20"/>
      <c r="S716" s="20"/>
      <c r="T716" s="20"/>
      <c r="U716" s="20"/>
      <c r="V716" s="20"/>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c r="DI716" s="8"/>
      <c r="DJ716" s="8"/>
      <c r="DK716" s="8"/>
      <c r="DL716" s="8"/>
      <c r="DM716" s="8"/>
      <c r="DN716" s="8"/>
      <c r="DO716" s="8"/>
      <c r="DP716" s="8"/>
      <c r="DQ716" s="8"/>
      <c r="DR716" s="8"/>
      <c r="DS716" s="8"/>
      <c r="DT716" s="8"/>
      <c r="DU716" s="8"/>
      <c r="DV716" s="8"/>
      <c r="DW716" s="8"/>
      <c r="DX716" s="8"/>
      <c r="DY716" s="8"/>
      <c r="DZ716" s="8"/>
      <c r="EA716" s="8"/>
      <c r="EB716" s="8"/>
      <c r="EC716" s="8"/>
      <c r="ED716" s="8"/>
      <c r="EE716" s="8"/>
      <c r="EF716" s="8"/>
      <c r="EG716" s="8"/>
      <c r="EH716" s="8"/>
      <c r="EI716" s="8"/>
      <c r="EJ716" s="8"/>
      <c r="EK716" s="8"/>
      <c r="EL716" s="8"/>
      <c r="EM716" s="8"/>
      <c r="EN716" s="8"/>
      <c r="EO716" s="8"/>
      <c r="EP716" s="8"/>
      <c r="EQ716" s="8"/>
      <c r="ER716" s="8"/>
      <c r="ES716" s="8"/>
      <c r="ET716" s="8"/>
      <c r="EU716" s="8"/>
      <c r="EV716" s="8"/>
      <c r="EW716" s="8"/>
      <c r="EX716" s="8"/>
      <c r="EY716" s="8"/>
      <c r="EZ716" s="8"/>
      <c r="FA716" s="8"/>
      <c r="FB716" s="8"/>
      <c r="FC716" s="8"/>
      <c r="FD716" s="8"/>
      <c r="FE716" s="8"/>
      <c r="FF716" s="8"/>
      <c r="FG716" s="8"/>
      <c r="FH716" s="8"/>
      <c r="FI716" s="8"/>
      <c r="FJ716" s="8"/>
      <c r="FK716" s="8"/>
      <c r="FL716" s="8"/>
      <c r="FM716" s="8"/>
      <c r="FN716" s="8"/>
      <c r="FO716" s="8"/>
      <c r="FP716" s="8"/>
      <c r="FQ716" s="8"/>
      <c r="FR716" s="8"/>
      <c r="FS716" s="8"/>
      <c r="FT716" s="8"/>
      <c r="FU716" s="8"/>
      <c r="FV716" s="8"/>
      <c r="FW716" s="8"/>
      <c r="FX716" s="8"/>
      <c r="FY716" s="8"/>
      <c r="FZ716" s="8"/>
      <c r="GA716" s="8"/>
      <c r="GB716" s="8"/>
      <c r="GC716" s="8"/>
      <c r="GD716" s="8"/>
      <c r="GE716" s="8"/>
      <c r="GF716" s="8"/>
      <c r="GG716" s="8"/>
      <c r="GH716" s="8"/>
      <c r="GI716" s="8"/>
      <c r="GJ716" s="8"/>
      <c r="GK716" s="8"/>
      <c r="GL716" s="8"/>
      <c r="GM716" s="8"/>
      <c r="GN716" s="8"/>
      <c r="GO716" s="8"/>
      <c r="GP716" s="8"/>
      <c r="GQ716" s="8"/>
      <c r="GR716" s="8"/>
      <c r="GS716" s="8"/>
      <c r="GT716" s="8"/>
      <c r="GU716" s="8"/>
      <c r="GV716" s="8"/>
      <c r="GW716" s="8"/>
      <c r="GX716" s="8"/>
      <c r="GY716" s="8"/>
      <c r="GZ716" s="8"/>
      <c r="HA716" s="8"/>
      <c r="HB716" s="8"/>
      <c r="HC716" s="8"/>
      <c r="HD716" s="8"/>
      <c r="HE716" s="8"/>
      <c r="HF716" s="8"/>
      <c r="HG716" s="8"/>
      <c r="HH716" s="8"/>
      <c r="HI716" s="8"/>
      <c r="HJ716" s="8"/>
      <c r="HK716" s="8"/>
      <c r="HL716" s="8"/>
      <c r="HM716" s="8"/>
      <c r="HN716" s="8"/>
      <c r="HO716" s="8"/>
      <c r="HP716" s="8"/>
      <c r="HQ716" s="8"/>
      <c r="HR716" s="8"/>
      <c r="HS716" s="8"/>
      <c r="HT716" s="8"/>
    </row>
    <row r="717" spans="1:228" s="11" customFormat="1" ht="63" customHeight="1" x14ac:dyDescent="0.25">
      <c r="A717" s="8"/>
      <c r="B717" s="332"/>
      <c r="C717" s="332"/>
      <c r="D717" s="332"/>
      <c r="E717" s="332"/>
      <c r="F717" s="154" t="s">
        <v>1626</v>
      </c>
      <c r="G717" s="160" t="s">
        <v>69</v>
      </c>
      <c r="H717" s="162" t="s">
        <v>1288</v>
      </c>
      <c r="I717" s="256"/>
      <c r="J717" s="256"/>
      <c r="K717" s="256"/>
      <c r="L717" s="256"/>
      <c r="M717" s="256"/>
      <c r="N717" s="256"/>
      <c r="O717" s="332"/>
      <c r="P717" s="8"/>
      <c r="Q717" s="20"/>
      <c r="R717" s="20"/>
      <c r="S717" s="20"/>
      <c r="T717" s="20"/>
      <c r="U717" s="20"/>
      <c r="V717" s="20"/>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c r="DI717" s="8"/>
      <c r="DJ717" s="8"/>
      <c r="DK717" s="8"/>
      <c r="DL717" s="8"/>
      <c r="DM717" s="8"/>
      <c r="DN717" s="8"/>
      <c r="DO717" s="8"/>
      <c r="DP717" s="8"/>
      <c r="DQ717" s="8"/>
      <c r="DR717" s="8"/>
      <c r="DS717" s="8"/>
      <c r="DT717" s="8"/>
      <c r="DU717" s="8"/>
      <c r="DV717" s="8"/>
      <c r="DW717" s="8"/>
      <c r="DX717" s="8"/>
      <c r="DY717" s="8"/>
      <c r="DZ717" s="8"/>
      <c r="EA717" s="8"/>
      <c r="EB717" s="8"/>
      <c r="EC717" s="8"/>
      <c r="ED717" s="8"/>
      <c r="EE717" s="8"/>
      <c r="EF717" s="8"/>
      <c r="EG717" s="8"/>
      <c r="EH717" s="8"/>
      <c r="EI717" s="8"/>
      <c r="EJ717" s="8"/>
      <c r="EK717" s="8"/>
      <c r="EL717" s="8"/>
      <c r="EM717" s="8"/>
      <c r="EN717" s="8"/>
      <c r="EO717" s="8"/>
      <c r="EP717" s="8"/>
      <c r="EQ717" s="8"/>
      <c r="ER717" s="8"/>
      <c r="ES717" s="8"/>
      <c r="ET717" s="8"/>
      <c r="EU717" s="8"/>
      <c r="EV717" s="8"/>
      <c r="EW717" s="8"/>
      <c r="EX717" s="8"/>
      <c r="EY717" s="8"/>
      <c r="EZ717" s="8"/>
      <c r="FA717" s="8"/>
      <c r="FB717" s="8"/>
      <c r="FC717" s="8"/>
      <c r="FD717" s="8"/>
      <c r="FE717" s="8"/>
      <c r="FF717" s="8"/>
      <c r="FG717" s="8"/>
      <c r="FH717" s="8"/>
      <c r="FI717" s="8"/>
      <c r="FJ717" s="8"/>
      <c r="FK717" s="8"/>
      <c r="FL717" s="8"/>
      <c r="FM717" s="8"/>
      <c r="FN717" s="8"/>
      <c r="FO717" s="8"/>
      <c r="FP717" s="8"/>
      <c r="FQ717" s="8"/>
      <c r="FR717" s="8"/>
      <c r="FS717" s="8"/>
      <c r="FT717" s="8"/>
      <c r="FU717" s="8"/>
      <c r="FV717" s="8"/>
      <c r="FW717" s="8"/>
      <c r="FX717" s="8"/>
      <c r="FY717" s="8"/>
      <c r="FZ717" s="8"/>
      <c r="GA717" s="8"/>
      <c r="GB717" s="8"/>
      <c r="GC717" s="8"/>
      <c r="GD717" s="8"/>
      <c r="GE717" s="8"/>
      <c r="GF717" s="8"/>
      <c r="GG717" s="8"/>
      <c r="GH717" s="8"/>
      <c r="GI717" s="8"/>
      <c r="GJ717" s="8"/>
      <c r="GK717" s="8"/>
      <c r="GL717" s="8"/>
      <c r="GM717" s="8"/>
      <c r="GN717" s="8"/>
      <c r="GO717" s="8"/>
      <c r="GP717" s="8"/>
      <c r="GQ717" s="8"/>
      <c r="GR717" s="8"/>
      <c r="GS717" s="8"/>
      <c r="GT717" s="8"/>
      <c r="GU717" s="8"/>
      <c r="GV717" s="8"/>
      <c r="GW717" s="8"/>
      <c r="GX717" s="8"/>
      <c r="GY717" s="8"/>
      <c r="GZ717" s="8"/>
      <c r="HA717" s="8"/>
      <c r="HB717" s="8"/>
      <c r="HC717" s="8"/>
      <c r="HD717" s="8"/>
      <c r="HE717" s="8"/>
      <c r="HF717" s="8"/>
      <c r="HG717" s="8"/>
      <c r="HH717" s="8"/>
      <c r="HI717" s="8"/>
      <c r="HJ717" s="8"/>
      <c r="HK717" s="8"/>
      <c r="HL717" s="8"/>
      <c r="HM717" s="8"/>
      <c r="HN717" s="8"/>
      <c r="HO717" s="8"/>
      <c r="HP717" s="8"/>
      <c r="HQ717" s="8"/>
      <c r="HR717" s="8"/>
      <c r="HS717" s="8"/>
      <c r="HT717" s="8"/>
    </row>
    <row r="718" spans="1:228" s="11" customFormat="1" ht="60" x14ac:dyDescent="0.25">
      <c r="A718" s="8"/>
      <c r="B718" s="332"/>
      <c r="C718" s="332"/>
      <c r="D718" s="332"/>
      <c r="E718" s="332"/>
      <c r="F718" s="139" t="s">
        <v>1029</v>
      </c>
      <c r="G718" s="166" t="s">
        <v>69</v>
      </c>
      <c r="H718" s="140" t="s">
        <v>850</v>
      </c>
      <c r="I718" s="256"/>
      <c r="J718" s="256"/>
      <c r="K718" s="256"/>
      <c r="L718" s="256"/>
      <c r="M718" s="256"/>
      <c r="N718" s="256"/>
      <c r="O718" s="332"/>
      <c r="P718" s="8"/>
      <c r="Q718" s="20"/>
      <c r="R718" s="20"/>
      <c r="S718" s="20"/>
      <c r="T718" s="20"/>
      <c r="U718" s="20"/>
      <c r="V718" s="20"/>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c r="DI718" s="8"/>
      <c r="DJ718" s="8"/>
      <c r="DK718" s="8"/>
      <c r="DL718" s="8"/>
      <c r="DM718" s="8"/>
      <c r="DN718" s="8"/>
      <c r="DO718" s="8"/>
      <c r="DP718" s="8"/>
      <c r="DQ718" s="8"/>
      <c r="DR718" s="8"/>
      <c r="DS718" s="8"/>
      <c r="DT718" s="8"/>
      <c r="DU718" s="8"/>
      <c r="DV718" s="8"/>
      <c r="DW718" s="8"/>
      <c r="DX718" s="8"/>
      <c r="DY718" s="8"/>
      <c r="DZ718" s="8"/>
      <c r="EA718" s="8"/>
      <c r="EB718" s="8"/>
      <c r="EC718" s="8"/>
      <c r="ED718" s="8"/>
      <c r="EE718" s="8"/>
      <c r="EF718" s="8"/>
      <c r="EG718" s="8"/>
      <c r="EH718" s="8"/>
      <c r="EI718" s="8"/>
      <c r="EJ718" s="8"/>
      <c r="EK718" s="8"/>
      <c r="EL718" s="8"/>
      <c r="EM718" s="8"/>
      <c r="EN718" s="8"/>
      <c r="EO718" s="8"/>
      <c r="EP718" s="8"/>
      <c r="EQ718" s="8"/>
      <c r="ER718" s="8"/>
      <c r="ES718" s="8"/>
      <c r="ET718" s="8"/>
      <c r="EU718" s="8"/>
      <c r="EV718" s="8"/>
      <c r="EW718" s="8"/>
      <c r="EX718" s="8"/>
      <c r="EY718" s="8"/>
      <c r="EZ718" s="8"/>
      <c r="FA718" s="8"/>
      <c r="FB718" s="8"/>
      <c r="FC718" s="8"/>
      <c r="FD718" s="8"/>
      <c r="FE718" s="8"/>
      <c r="FF718" s="8"/>
      <c r="FG718" s="8"/>
      <c r="FH718" s="8"/>
      <c r="FI718" s="8"/>
      <c r="FJ718" s="8"/>
      <c r="FK718" s="8"/>
      <c r="FL718" s="8"/>
      <c r="FM718" s="8"/>
      <c r="FN718" s="8"/>
      <c r="FO718" s="8"/>
      <c r="FP718" s="8"/>
      <c r="FQ718" s="8"/>
      <c r="FR718" s="8"/>
      <c r="FS718" s="8"/>
      <c r="FT718" s="8"/>
      <c r="FU718" s="8"/>
      <c r="FV718" s="8"/>
      <c r="FW718" s="8"/>
      <c r="FX718" s="8"/>
      <c r="FY718" s="8"/>
      <c r="FZ718" s="8"/>
      <c r="GA718" s="8"/>
      <c r="GB718" s="8"/>
      <c r="GC718" s="8"/>
      <c r="GD718" s="8"/>
      <c r="GE718" s="8"/>
      <c r="GF718" s="8"/>
      <c r="GG718" s="8"/>
      <c r="GH718" s="8"/>
      <c r="GI718" s="8"/>
      <c r="GJ718" s="8"/>
      <c r="GK718" s="8"/>
      <c r="GL718" s="8"/>
      <c r="GM718" s="8"/>
      <c r="GN718" s="8"/>
      <c r="GO718" s="8"/>
      <c r="GP718" s="8"/>
      <c r="GQ718" s="8"/>
      <c r="GR718" s="8"/>
      <c r="GS718" s="8"/>
      <c r="GT718" s="8"/>
      <c r="GU718" s="8"/>
      <c r="GV718" s="8"/>
      <c r="GW718" s="8"/>
      <c r="GX718" s="8"/>
      <c r="GY718" s="8"/>
      <c r="GZ718" s="8"/>
      <c r="HA718" s="8"/>
      <c r="HB718" s="8"/>
      <c r="HC718" s="8"/>
      <c r="HD718" s="8"/>
      <c r="HE718" s="8"/>
      <c r="HF718" s="8"/>
      <c r="HG718" s="8"/>
      <c r="HH718" s="8"/>
      <c r="HI718" s="8"/>
      <c r="HJ718" s="8"/>
      <c r="HK718" s="8"/>
      <c r="HL718" s="8"/>
      <c r="HM718" s="8"/>
      <c r="HN718" s="8"/>
      <c r="HO718" s="8"/>
      <c r="HP718" s="8"/>
      <c r="HQ718" s="8"/>
      <c r="HR718" s="8"/>
      <c r="HS718" s="8"/>
      <c r="HT718" s="8"/>
    </row>
    <row r="719" spans="1:228" s="11" customFormat="1" ht="15" customHeight="1" x14ac:dyDescent="0.25">
      <c r="A719" s="8"/>
      <c r="B719" s="332"/>
      <c r="C719" s="332"/>
      <c r="D719" s="280" t="s">
        <v>547</v>
      </c>
      <c r="E719" s="334">
        <v>1202</v>
      </c>
      <c r="F719" s="254" t="s">
        <v>889</v>
      </c>
      <c r="G719" s="274" t="s">
        <v>69</v>
      </c>
      <c r="H719" s="355" t="s">
        <v>762</v>
      </c>
      <c r="I719" s="256">
        <v>29268600</v>
      </c>
      <c r="J719" s="256">
        <v>28594409.91</v>
      </c>
      <c r="K719" s="256">
        <v>29467300</v>
      </c>
      <c r="L719" s="256">
        <v>28118600</v>
      </c>
      <c r="M719" s="256">
        <v>28118600</v>
      </c>
      <c r="N719" s="256">
        <v>28118600</v>
      </c>
      <c r="O719" s="254" t="s">
        <v>506</v>
      </c>
      <c r="P719" s="8"/>
      <c r="Q719" s="16"/>
      <c r="R719" s="16"/>
      <c r="S719" s="16"/>
      <c r="T719" s="16"/>
      <c r="U719" s="16"/>
      <c r="V719" s="16"/>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c r="DI719" s="8"/>
      <c r="DJ719" s="8"/>
      <c r="DK719" s="8"/>
      <c r="DL719" s="8"/>
      <c r="DM719" s="8"/>
      <c r="DN719" s="8"/>
      <c r="DO719" s="8"/>
      <c r="DP719" s="8"/>
      <c r="DQ719" s="8"/>
      <c r="DR719" s="8"/>
      <c r="DS719" s="8"/>
      <c r="DT719" s="8"/>
      <c r="DU719" s="8"/>
      <c r="DV719" s="8"/>
      <c r="DW719" s="8"/>
      <c r="DX719" s="8"/>
      <c r="DY719" s="8"/>
      <c r="DZ719" s="8"/>
      <c r="EA719" s="8"/>
      <c r="EB719" s="8"/>
      <c r="EC719" s="8"/>
      <c r="ED719" s="8"/>
      <c r="EE719" s="8"/>
      <c r="EF719" s="8"/>
      <c r="EG719" s="8"/>
      <c r="EH719" s="8"/>
      <c r="EI719" s="8"/>
      <c r="EJ719" s="8"/>
      <c r="EK719" s="8"/>
      <c r="EL719" s="8"/>
      <c r="EM719" s="8"/>
      <c r="EN719" s="8"/>
      <c r="EO719" s="8"/>
      <c r="EP719" s="8"/>
      <c r="EQ719" s="8"/>
      <c r="ER719" s="8"/>
      <c r="ES719" s="8"/>
      <c r="ET719" s="8"/>
      <c r="EU719" s="8"/>
      <c r="EV719" s="8"/>
      <c r="EW719" s="8"/>
      <c r="EX719" s="8"/>
      <c r="EY719" s="8"/>
      <c r="EZ719" s="8"/>
      <c r="FA719" s="8"/>
      <c r="FB719" s="8"/>
      <c r="FC719" s="8"/>
      <c r="FD719" s="8"/>
      <c r="FE719" s="8"/>
      <c r="FF719" s="8"/>
      <c r="FG719" s="8"/>
      <c r="FH719" s="8"/>
      <c r="FI719" s="8"/>
      <c r="FJ719" s="8"/>
      <c r="FK719" s="8"/>
      <c r="FL719" s="8"/>
      <c r="FM719" s="8"/>
      <c r="FN719" s="8"/>
      <c r="FO719" s="8"/>
      <c r="FP719" s="8"/>
      <c r="FQ719" s="8"/>
      <c r="FR719" s="8"/>
      <c r="FS719" s="8"/>
      <c r="FT719" s="8"/>
      <c r="FU719" s="8"/>
      <c r="FV719" s="8"/>
      <c r="FW719" s="8"/>
      <c r="FX719" s="8"/>
      <c r="FY719" s="8"/>
      <c r="FZ719" s="8"/>
      <c r="GA719" s="8"/>
      <c r="GB719" s="8"/>
      <c r="GC719" s="8"/>
      <c r="GD719" s="8"/>
      <c r="GE719" s="8"/>
      <c r="GF719" s="8"/>
      <c r="GG719" s="8"/>
      <c r="GH719" s="8"/>
      <c r="GI719" s="8"/>
      <c r="GJ719" s="8"/>
      <c r="GK719" s="8"/>
      <c r="GL719" s="8"/>
      <c r="GM719" s="8"/>
      <c r="GN719" s="8"/>
      <c r="GO719" s="8"/>
      <c r="GP719" s="8"/>
      <c r="GQ719" s="8"/>
      <c r="GR719" s="8"/>
      <c r="GS719" s="8"/>
      <c r="GT719" s="8"/>
      <c r="GU719" s="8"/>
      <c r="GV719" s="8"/>
      <c r="GW719" s="8"/>
      <c r="GX719" s="8"/>
      <c r="GY719" s="8"/>
      <c r="GZ719" s="8"/>
      <c r="HA719" s="8"/>
      <c r="HB719" s="8"/>
      <c r="HC719" s="8"/>
      <c r="HD719" s="8"/>
      <c r="HE719" s="8"/>
      <c r="HF719" s="8"/>
      <c r="HG719" s="8"/>
      <c r="HH719" s="8"/>
      <c r="HI719" s="8"/>
      <c r="HJ719" s="8"/>
      <c r="HK719" s="8"/>
      <c r="HL719" s="8"/>
      <c r="HM719" s="8"/>
      <c r="HN719" s="8"/>
      <c r="HO719" s="8"/>
      <c r="HP719" s="8"/>
      <c r="HQ719" s="8"/>
      <c r="HR719" s="8"/>
      <c r="HS719" s="8"/>
      <c r="HT719" s="8"/>
    </row>
    <row r="720" spans="1:228" s="11" customFormat="1" ht="32.25" customHeight="1" x14ac:dyDescent="0.25">
      <c r="A720" s="8"/>
      <c r="B720" s="332"/>
      <c r="C720" s="332"/>
      <c r="D720" s="280"/>
      <c r="E720" s="334"/>
      <c r="F720" s="254"/>
      <c r="G720" s="274"/>
      <c r="H720" s="355"/>
      <c r="I720" s="256"/>
      <c r="J720" s="256"/>
      <c r="K720" s="256"/>
      <c r="L720" s="256"/>
      <c r="M720" s="256"/>
      <c r="N720" s="256"/>
      <c r="O720" s="254"/>
      <c r="P720" s="8"/>
      <c r="Q720" s="20"/>
      <c r="R720" s="20"/>
      <c r="S720" s="20"/>
      <c r="T720" s="20"/>
      <c r="U720" s="20"/>
      <c r="V720" s="20"/>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c r="DI720" s="8"/>
      <c r="DJ720" s="8"/>
      <c r="DK720" s="8"/>
      <c r="DL720" s="8"/>
      <c r="DM720" s="8"/>
      <c r="DN720" s="8"/>
      <c r="DO720" s="8"/>
      <c r="DP720" s="8"/>
      <c r="DQ720" s="8"/>
      <c r="DR720" s="8"/>
      <c r="DS720" s="8"/>
      <c r="DT720" s="8"/>
      <c r="DU720" s="8"/>
      <c r="DV720" s="8"/>
      <c r="DW720" s="8"/>
      <c r="DX720" s="8"/>
      <c r="DY720" s="8"/>
      <c r="DZ720" s="8"/>
      <c r="EA720" s="8"/>
      <c r="EB720" s="8"/>
      <c r="EC720" s="8"/>
      <c r="ED720" s="8"/>
      <c r="EE720" s="8"/>
      <c r="EF720" s="8"/>
      <c r="EG720" s="8"/>
      <c r="EH720" s="8"/>
      <c r="EI720" s="8"/>
      <c r="EJ720" s="8"/>
      <c r="EK720" s="8"/>
      <c r="EL720" s="8"/>
      <c r="EM720" s="8"/>
      <c r="EN720" s="8"/>
      <c r="EO720" s="8"/>
      <c r="EP720" s="8"/>
      <c r="EQ720" s="8"/>
      <c r="ER720" s="8"/>
      <c r="ES720" s="8"/>
      <c r="ET720" s="8"/>
      <c r="EU720" s="8"/>
      <c r="EV720" s="8"/>
      <c r="EW720" s="8"/>
      <c r="EX720" s="8"/>
      <c r="EY720" s="8"/>
      <c r="EZ720" s="8"/>
      <c r="FA720" s="8"/>
      <c r="FB720" s="8"/>
      <c r="FC720" s="8"/>
      <c r="FD720" s="8"/>
      <c r="FE720" s="8"/>
      <c r="FF720" s="8"/>
      <c r="FG720" s="8"/>
      <c r="FH720" s="8"/>
      <c r="FI720" s="8"/>
      <c r="FJ720" s="8"/>
      <c r="FK720" s="8"/>
      <c r="FL720" s="8"/>
      <c r="FM720" s="8"/>
      <c r="FN720" s="8"/>
      <c r="FO720" s="8"/>
      <c r="FP720" s="8"/>
      <c r="FQ720" s="8"/>
      <c r="FR720" s="8"/>
      <c r="FS720" s="8"/>
      <c r="FT720" s="8"/>
      <c r="FU720" s="8"/>
      <c r="FV720" s="8"/>
      <c r="FW720" s="8"/>
      <c r="FX720" s="8"/>
      <c r="FY720" s="8"/>
      <c r="FZ720" s="8"/>
      <c r="GA720" s="8"/>
      <c r="GB720" s="8"/>
      <c r="GC720" s="8"/>
      <c r="GD720" s="8"/>
      <c r="GE720" s="8"/>
      <c r="GF720" s="8"/>
      <c r="GG720" s="8"/>
      <c r="GH720" s="8"/>
      <c r="GI720" s="8"/>
      <c r="GJ720" s="8"/>
      <c r="GK720" s="8"/>
      <c r="GL720" s="8"/>
      <c r="GM720" s="8"/>
      <c r="GN720" s="8"/>
      <c r="GO720" s="8"/>
      <c r="GP720" s="8"/>
      <c r="GQ720" s="8"/>
      <c r="GR720" s="8"/>
      <c r="GS720" s="8"/>
      <c r="GT720" s="8"/>
      <c r="GU720" s="8"/>
      <c r="GV720" s="8"/>
      <c r="GW720" s="8"/>
      <c r="GX720" s="8"/>
      <c r="GY720" s="8"/>
      <c r="GZ720" s="8"/>
      <c r="HA720" s="8"/>
      <c r="HB720" s="8"/>
      <c r="HC720" s="8"/>
      <c r="HD720" s="8"/>
      <c r="HE720" s="8"/>
      <c r="HF720" s="8"/>
      <c r="HG720" s="8"/>
      <c r="HH720" s="8"/>
      <c r="HI720" s="8"/>
      <c r="HJ720" s="8"/>
      <c r="HK720" s="8"/>
      <c r="HL720" s="8"/>
      <c r="HM720" s="8"/>
      <c r="HN720" s="8"/>
      <c r="HO720" s="8"/>
      <c r="HP720" s="8"/>
      <c r="HQ720" s="8"/>
      <c r="HR720" s="8"/>
      <c r="HS720" s="8"/>
      <c r="HT720" s="8"/>
    </row>
    <row r="721" spans="1:228" s="11" customFormat="1" ht="60.75" customHeight="1" x14ac:dyDescent="0.25">
      <c r="A721" s="8"/>
      <c r="B721" s="332"/>
      <c r="C721" s="332"/>
      <c r="D721" s="280"/>
      <c r="E721" s="334"/>
      <c r="F721" s="125" t="s">
        <v>881</v>
      </c>
      <c r="G721" s="124" t="s">
        <v>69</v>
      </c>
      <c r="H721" s="124" t="s">
        <v>880</v>
      </c>
      <c r="I721" s="256"/>
      <c r="J721" s="256"/>
      <c r="K721" s="256"/>
      <c r="L721" s="256"/>
      <c r="M721" s="256"/>
      <c r="N721" s="256"/>
      <c r="O721" s="254"/>
      <c r="P721" s="8"/>
      <c r="Q721" s="16"/>
      <c r="R721" s="16"/>
      <c r="S721" s="16"/>
      <c r="T721" s="16"/>
      <c r="U721" s="16"/>
      <c r="V721" s="16"/>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c r="DI721" s="8"/>
      <c r="DJ721" s="8"/>
      <c r="DK721" s="8"/>
      <c r="DL721" s="8"/>
      <c r="DM721" s="8"/>
      <c r="DN721" s="8"/>
      <c r="DO721" s="8"/>
      <c r="DP721" s="8"/>
      <c r="DQ721" s="8"/>
      <c r="DR721" s="8"/>
      <c r="DS721" s="8"/>
      <c r="DT721" s="8"/>
      <c r="DU721" s="8"/>
      <c r="DV721" s="8"/>
      <c r="DW721" s="8"/>
      <c r="DX721" s="8"/>
      <c r="DY721" s="8"/>
      <c r="DZ721" s="8"/>
      <c r="EA721" s="8"/>
      <c r="EB721" s="8"/>
      <c r="EC721" s="8"/>
      <c r="ED721" s="8"/>
      <c r="EE721" s="8"/>
      <c r="EF721" s="8"/>
      <c r="EG721" s="8"/>
      <c r="EH721" s="8"/>
      <c r="EI721" s="8"/>
      <c r="EJ721" s="8"/>
      <c r="EK721" s="8"/>
      <c r="EL721" s="8"/>
      <c r="EM721" s="8"/>
      <c r="EN721" s="8"/>
      <c r="EO721" s="8"/>
      <c r="EP721" s="8"/>
      <c r="EQ721" s="8"/>
      <c r="ER721" s="8"/>
      <c r="ES721" s="8"/>
      <c r="ET721" s="8"/>
      <c r="EU721" s="8"/>
      <c r="EV721" s="8"/>
      <c r="EW721" s="8"/>
      <c r="EX721" s="8"/>
      <c r="EY721" s="8"/>
      <c r="EZ721" s="8"/>
      <c r="FA721" s="8"/>
      <c r="FB721" s="8"/>
      <c r="FC721" s="8"/>
      <c r="FD721" s="8"/>
      <c r="FE721" s="8"/>
      <c r="FF721" s="8"/>
      <c r="FG721" s="8"/>
      <c r="FH721" s="8"/>
      <c r="FI721" s="8"/>
      <c r="FJ721" s="8"/>
      <c r="FK721" s="8"/>
      <c r="FL721" s="8"/>
      <c r="FM721" s="8"/>
      <c r="FN721" s="8"/>
      <c r="FO721" s="8"/>
      <c r="FP721" s="8"/>
      <c r="FQ721" s="8"/>
      <c r="FR721" s="8"/>
      <c r="FS721" s="8"/>
      <c r="FT721" s="8"/>
      <c r="FU721" s="8"/>
      <c r="FV721" s="8"/>
      <c r="FW721" s="8"/>
      <c r="FX721" s="8"/>
      <c r="FY721" s="8"/>
      <c r="FZ721" s="8"/>
      <c r="GA721" s="8"/>
      <c r="GB721" s="8"/>
      <c r="GC721" s="8"/>
      <c r="GD721" s="8"/>
      <c r="GE721" s="8"/>
      <c r="GF721" s="8"/>
      <c r="GG721" s="8"/>
      <c r="GH721" s="8"/>
      <c r="GI721" s="8"/>
      <c r="GJ721" s="8"/>
      <c r="GK721" s="8"/>
      <c r="GL721" s="8"/>
      <c r="GM721" s="8"/>
      <c r="GN721" s="8"/>
      <c r="GO721" s="8"/>
      <c r="GP721" s="8"/>
      <c r="GQ721" s="8"/>
      <c r="GR721" s="8"/>
      <c r="GS721" s="8"/>
      <c r="GT721" s="8"/>
      <c r="GU721" s="8"/>
      <c r="GV721" s="8"/>
      <c r="GW721" s="8"/>
      <c r="GX721" s="8"/>
      <c r="GY721" s="8"/>
      <c r="GZ721" s="8"/>
      <c r="HA721" s="8"/>
      <c r="HB721" s="8"/>
      <c r="HC721" s="8"/>
      <c r="HD721" s="8"/>
      <c r="HE721" s="8"/>
      <c r="HF721" s="8"/>
      <c r="HG721" s="8"/>
      <c r="HH721" s="8"/>
      <c r="HI721" s="8"/>
      <c r="HJ721" s="8"/>
      <c r="HK721" s="8"/>
      <c r="HL721" s="8"/>
      <c r="HM721" s="8"/>
      <c r="HN721" s="8"/>
      <c r="HO721" s="8"/>
      <c r="HP721" s="8"/>
      <c r="HQ721" s="8"/>
      <c r="HR721" s="8"/>
      <c r="HS721" s="8"/>
      <c r="HT721" s="8"/>
    </row>
    <row r="722" spans="1:228" s="11" customFormat="1" ht="60.75" customHeight="1" x14ac:dyDescent="0.25">
      <c r="A722" s="8"/>
      <c r="B722" s="332"/>
      <c r="C722" s="332"/>
      <c r="D722" s="280"/>
      <c r="E722" s="334"/>
      <c r="F722" s="193" t="s">
        <v>1504</v>
      </c>
      <c r="G722" s="194" t="s">
        <v>69</v>
      </c>
      <c r="H722" s="195" t="s">
        <v>1587</v>
      </c>
      <c r="I722" s="256"/>
      <c r="J722" s="256"/>
      <c r="K722" s="256"/>
      <c r="L722" s="256"/>
      <c r="M722" s="256"/>
      <c r="N722" s="256"/>
      <c r="O722" s="254"/>
      <c r="P722" s="8"/>
      <c r="Q722" s="16"/>
      <c r="R722" s="16"/>
      <c r="S722" s="16"/>
      <c r="T722" s="16"/>
      <c r="U722" s="16"/>
      <c r="V722" s="16"/>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8"/>
      <c r="GC722" s="8"/>
      <c r="GD722" s="8"/>
      <c r="GE722" s="8"/>
      <c r="GF722" s="8"/>
      <c r="GG722" s="8"/>
      <c r="GH722" s="8"/>
      <c r="GI722" s="8"/>
      <c r="GJ722" s="8"/>
      <c r="GK722" s="8"/>
      <c r="GL722" s="8"/>
      <c r="GM722" s="8"/>
      <c r="GN722" s="8"/>
      <c r="GO722" s="8"/>
      <c r="GP722" s="8"/>
      <c r="GQ722" s="8"/>
      <c r="GR722" s="8"/>
      <c r="GS722" s="8"/>
      <c r="GT722" s="8"/>
      <c r="GU722" s="8"/>
      <c r="GV722" s="8"/>
      <c r="GW722" s="8"/>
      <c r="GX722" s="8"/>
      <c r="GY722" s="8"/>
      <c r="GZ722" s="8"/>
      <c r="HA722" s="8"/>
      <c r="HB722" s="8"/>
      <c r="HC722" s="8"/>
      <c r="HD722" s="8"/>
      <c r="HE722" s="8"/>
      <c r="HF722" s="8"/>
      <c r="HG722" s="8"/>
      <c r="HH722" s="8"/>
      <c r="HI722" s="8"/>
      <c r="HJ722" s="8"/>
      <c r="HK722" s="8"/>
      <c r="HL722" s="8"/>
      <c r="HM722" s="8"/>
      <c r="HN722" s="8"/>
      <c r="HO722" s="8"/>
      <c r="HP722" s="8"/>
      <c r="HQ722" s="8"/>
      <c r="HR722" s="8"/>
      <c r="HS722" s="8"/>
      <c r="HT722" s="8"/>
    </row>
    <row r="723" spans="1:228" s="11" customFormat="1" ht="60.75" customHeight="1" x14ac:dyDescent="0.25">
      <c r="A723" s="8"/>
      <c r="B723" s="332"/>
      <c r="C723" s="332"/>
      <c r="D723" s="280"/>
      <c r="E723" s="334"/>
      <c r="F723" s="113" t="s">
        <v>679</v>
      </c>
      <c r="G723" s="112" t="s">
        <v>69</v>
      </c>
      <c r="H723" s="108" t="s">
        <v>1085</v>
      </c>
      <c r="I723" s="256"/>
      <c r="J723" s="256"/>
      <c r="K723" s="256"/>
      <c r="L723" s="256"/>
      <c r="M723" s="256"/>
      <c r="N723" s="256"/>
      <c r="O723" s="254"/>
      <c r="P723" s="8"/>
      <c r="Q723" s="44"/>
      <c r="R723" s="44"/>
      <c r="S723" s="44"/>
      <c r="T723" s="44"/>
      <c r="U723" s="44"/>
      <c r="V723" s="44"/>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c r="DI723" s="8"/>
      <c r="DJ723" s="8"/>
      <c r="DK723" s="8"/>
      <c r="DL723" s="8"/>
      <c r="DM723" s="8"/>
      <c r="DN723" s="8"/>
      <c r="DO723" s="8"/>
      <c r="DP723" s="8"/>
      <c r="DQ723" s="8"/>
      <c r="DR723" s="8"/>
      <c r="DS723" s="8"/>
      <c r="DT723" s="8"/>
      <c r="DU723" s="8"/>
      <c r="DV723" s="8"/>
      <c r="DW723" s="8"/>
      <c r="DX723" s="8"/>
      <c r="DY723" s="8"/>
      <c r="DZ723" s="8"/>
      <c r="EA723" s="8"/>
      <c r="EB723" s="8"/>
      <c r="EC723" s="8"/>
      <c r="ED723" s="8"/>
      <c r="EE723" s="8"/>
      <c r="EF723" s="8"/>
      <c r="EG723" s="8"/>
      <c r="EH723" s="8"/>
      <c r="EI723" s="8"/>
      <c r="EJ723" s="8"/>
      <c r="EK723" s="8"/>
      <c r="EL723" s="8"/>
      <c r="EM723" s="8"/>
      <c r="EN723" s="8"/>
      <c r="EO723" s="8"/>
      <c r="EP723" s="8"/>
      <c r="EQ723" s="8"/>
      <c r="ER723" s="8"/>
      <c r="ES723" s="8"/>
      <c r="ET723" s="8"/>
      <c r="EU723" s="8"/>
      <c r="EV723" s="8"/>
      <c r="EW723" s="8"/>
      <c r="EX723" s="8"/>
      <c r="EY723" s="8"/>
      <c r="EZ723" s="8"/>
      <c r="FA723" s="8"/>
      <c r="FB723" s="8"/>
      <c r="FC723" s="8"/>
      <c r="FD723" s="8"/>
      <c r="FE723" s="8"/>
      <c r="FF723" s="8"/>
      <c r="FG723" s="8"/>
      <c r="FH723" s="8"/>
      <c r="FI723" s="8"/>
      <c r="FJ723" s="8"/>
      <c r="FK723" s="8"/>
      <c r="FL723" s="8"/>
      <c r="FM723" s="8"/>
      <c r="FN723" s="8"/>
      <c r="FO723" s="8"/>
      <c r="FP723" s="8"/>
      <c r="FQ723" s="8"/>
      <c r="FR723" s="8"/>
      <c r="FS723" s="8"/>
      <c r="FT723" s="8"/>
      <c r="FU723" s="8"/>
      <c r="FV723" s="8"/>
      <c r="FW723" s="8"/>
      <c r="FX723" s="8"/>
      <c r="FY723" s="8"/>
      <c r="FZ723" s="8"/>
      <c r="GA723" s="8"/>
      <c r="GB723" s="8"/>
      <c r="GC723" s="8"/>
      <c r="GD723" s="8"/>
      <c r="GE723" s="8"/>
      <c r="GF723" s="8"/>
      <c r="GG723" s="8"/>
      <c r="GH723" s="8"/>
      <c r="GI723" s="8"/>
      <c r="GJ723" s="8"/>
      <c r="GK723" s="8"/>
      <c r="GL723" s="8"/>
      <c r="GM723" s="8"/>
      <c r="GN723" s="8"/>
      <c r="GO723" s="8"/>
      <c r="GP723" s="8"/>
      <c r="GQ723" s="8"/>
      <c r="GR723" s="8"/>
      <c r="GS723" s="8"/>
      <c r="GT723" s="8"/>
      <c r="GU723" s="8"/>
      <c r="GV723" s="8"/>
      <c r="GW723" s="8"/>
      <c r="GX723" s="8"/>
      <c r="GY723" s="8"/>
      <c r="GZ723" s="8"/>
      <c r="HA723" s="8"/>
      <c r="HB723" s="8"/>
      <c r="HC723" s="8"/>
      <c r="HD723" s="8"/>
      <c r="HE723" s="8"/>
      <c r="HF723" s="8"/>
      <c r="HG723" s="8"/>
      <c r="HH723" s="8"/>
      <c r="HI723" s="8"/>
      <c r="HJ723" s="8"/>
      <c r="HK723" s="8"/>
      <c r="HL723" s="8"/>
      <c r="HM723" s="8"/>
      <c r="HN723" s="8"/>
      <c r="HO723" s="8"/>
      <c r="HP723" s="8"/>
      <c r="HQ723" s="8"/>
      <c r="HR723" s="8"/>
      <c r="HS723" s="8"/>
      <c r="HT723" s="8"/>
    </row>
    <row r="724" spans="1:228" s="8" customFormat="1" ht="19.5" customHeight="1" x14ac:dyDescent="0.25">
      <c r="B724" s="309" t="s">
        <v>231</v>
      </c>
      <c r="C724" s="335" t="s">
        <v>161</v>
      </c>
      <c r="D724" s="274" t="s">
        <v>548</v>
      </c>
      <c r="E724" s="334">
        <v>705</v>
      </c>
      <c r="F724" s="279" t="s">
        <v>119</v>
      </c>
      <c r="G724" s="274" t="s">
        <v>324</v>
      </c>
      <c r="H724" s="280" t="s">
        <v>286</v>
      </c>
      <c r="I724" s="256">
        <v>658000</v>
      </c>
      <c r="J724" s="256">
        <v>580370</v>
      </c>
      <c r="K724" s="256">
        <v>1335092.1399999999</v>
      </c>
      <c r="L724" s="256">
        <v>1132500</v>
      </c>
      <c r="M724" s="256">
        <v>1132500</v>
      </c>
      <c r="N724" s="256">
        <v>1132500</v>
      </c>
      <c r="O724" s="254" t="s">
        <v>239</v>
      </c>
      <c r="Q724" s="44"/>
      <c r="R724" s="44"/>
      <c r="S724" s="44"/>
      <c r="T724" s="44"/>
      <c r="U724" s="44"/>
      <c r="V724" s="44"/>
    </row>
    <row r="725" spans="1:228" s="8" customFormat="1" ht="27.6" customHeight="1" x14ac:dyDescent="0.25">
      <c r="B725" s="309"/>
      <c r="C725" s="335"/>
      <c r="D725" s="274"/>
      <c r="E725" s="334"/>
      <c r="F725" s="279"/>
      <c r="G725" s="274"/>
      <c r="H725" s="280"/>
      <c r="I725" s="256"/>
      <c r="J725" s="256"/>
      <c r="K725" s="256"/>
      <c r="L725" s="256"/>
      <c r="M725" s="256"/>
      <c r="N725" s="256"/>
      <c r="O725" s="254"/>
      <c r="Q725" s="44"/>
      <c r="R725" s="44"/>
      <c r="S725" s="44"/>
      <c r="T725" s="44"/>
      <c r="U725" s="44"/>
      <c r="V725" s="44"/>
    </row>
    <row r="726" spans="1:228" s="8" customFormat="1" ht="52.9" customHeight="1" x14ac:dyDescent="0.25">
      <c r="B726" s="309"/>
      <c r="C726" s="335"/>
      <c r="D726" s="274"/>
      <c r="E726" s="334"/>
      <c r="F726" s="255"/>
      <c r="G726" s="281"/>
      <c r="H726" s="281"/>
      <c r="I726" s="256"/>
      <c r="J726" s="256"/>
      <c r="K726" s="256"/>
      <c r="L726" s="256"/>
      <c r="M726" s="256"/>
      <c r="N726" s="256"/>
      <c r="O726" s="254"/>
      <c r="Q726" s="44"/>
      <c r="R726" s="44"/>
      <c r="S726" s="44"/>
      <c r="T726" s="44"/>
      <c r="U726" s="44"/>
      <c r="V726" s="44"/>
    </row>
    <row r="727" spans="1:228" s="8" customFormat="1" ht="15" customHeight="1" x14ac:dyDescent="0.25">
      <c r="B727" s="309"/>
      <c r="C727" s="335"/>
      <c r="D727" s="274"/>
      <c r="E727" s="334"/>
      <c r="F727" s="254" t="s">
        <v>1155</v>
      </c>
      <c r="G727" s="274" t="s">
        <v>69</v>
      </c>
      <c r="H727" s="355" t="s">
        <v>289</v>
      </c>
      <c r="I727" s="256"/>
      <c r="J727" s="256"/>
      <c r="K727" s="256"/>
      <c r="L727" s="256"/>
      <c r="M727" s="256"/>
      <c r="N727" s="256"/>
      <c r="O727" s="254"/>
      <c r="Q727" s="44"/>
      <c r="R727" s="44"/>
      <c r="S727" s="44"/>
      <c r="T727" s="44"/>
      <c r="U727" s="44"/>
      <c r="V727" s="44"/>
    </row>
    <row r="728" spans="1:228" s="8" customFormat="1" ht="23.25" customHeight="1" x14ac:dyDescent="0.25">
      <c r="B728" s="309"/>
      <c r="C728" s="335"/>
      <c r="D728" s="274"/>
      <c r="E728" s="334"/>
      <c r="F728" s="254"/>
      <c r="G728" s="274"/>
      <c r="H728" s="355"/>
      <c r="I728" s="256"/>
      <c r="J728" s="256"/>
      <c r="K728" s="256"/>
      <c r="L728" s="256"/>
      <c r="M728" s="256"/>
      <c r="N728" s="256"/>
      <c r="O728" s="254"/>
      <c r="Q728" s="44"/>
      <c r="R728" s="44"/>
      <c r="S728" s="44"/>
      <c r="T728" s="44"/>
      <c r="U728" s="44"/>
      <c r="V728" s="44"/>
    </row>
    <row r="729" spans="1:228" s="8" customFormat="1" ht="19.5" customHeight="1" x14ac:dyDescent="0.25">
      <c r="B729" s="309"/>
      <c r="C729" s="335"/>
      <c r="D729" s="274"/>
      <c r="E729" s="334"/>
      <c r="F729" s="254"/>
      <c r="G729" s="274"/>
      <c r="H729" s="355"/>
      <c r="I729" s="256"/>
      <c r="J729" s="256"/>
      <c r="K729" s="256"/>
      <c r="L729" s="256"/>
      <c r="M729" s="256"/>
      <c r="N729" s="256"/>
      <c r="O729" s="254"/>
      <c r="Q729" s="44"/>
      <c r="R729" s="44"/>
      <c r="S729" s="44"/>
      <c r="T729" s="44"/>
      <c r="U729" s="44"/>
      <c r="V729" s="44"/>
    </row>
    <row r="730" spans="1:228" s="8" customFormat="1" ht="49.5" customHeight="1" x14ac:dyDescent="0.25">
      <c r="B730" s="309"/>
      <c r="C730" s="335"/>
      <c r="D730" s="274"/>
      <c r="E730" s="334"/>
      <c r="F730" s="254"/>
      <c r="G730" s="274"/>
      <c r="H730" s="355"/>
      <c r="I730" s="256"/>
      <c r="J730" s="256"/>
      <c r="K730" s="256"/>
      <c r="L730" s="256"/>
      <c r="M730" s="256"/>
      <c r="N730" s="256"/>
      <c r="O730" s="254"/>
      <c r="Q730" s="44"/>
      <c r="R730" s="44"/>
      <c r="S730" s="44"/>
      <c r="T730" s="44"/>
      <c r="U730" s="44"/>
      <c r="V730" s="44"/>
    </row>
    <row r="731" spans="1:228" s="8" customFormat="1" ht="33.75" customHeight="1" x14ac:dyDescent="0.25">
      <c r="B731" s="309" t="s">
        <v>284</v>
      </c>
      <c r="C731" s="335" t="s">
        <v>2</v>
      </c>
      <c r="D731" s="274" t="s">
        <v>214</v>
      </c>
      <c r="E731" s="276" t="s">
        <v>21</v>
      </c>
      <c r="F731" s="103" t="s">
        <v>119</v>
      </c>
      <c r="G731" s="112" t="s">
        <v>366</v>
      </c>
      <c r="H731" s="104" t="s">
        <v>367</v>
      </c>
      <c r="I731" s="256">
        <v>2809966.65</v>
      </c>
      <c r="J731" s="256">
        <v>221264.52</v>
      </c>
      <c r="K731" s="256">
        <v>2739966.65</v>
      </c>
      <c r="L731" s="256">
        <v>228900</v>
      </c>
      <c r="M731" s="256">
        <v>228900</v>
      </c>
      <c r="N731" s="256">
        <v>228900</v>
      </c>
      <c r="O731" s="257" t="s">
        <v>1474</v>
      </c>
      <c r="Q731" s="44"/>
      <c r="R731" s="44"/>
      <c r="S731" s="44"/>
      <c r="T731" s="44"/>
      <c r="U731" s="44"/>
      <c r="V731" s="44"/>
    </row>
    <row r="732" spans="1:228" s="8" customFormat="1" ht="60" x14ac:dyDescent="0.25">
      <c r="B732" s="309"/>
      <c r="C732" s="335"/>
      <c r="D732" s="274"/>
      <c r="E732" s="276"/>
      <c r="F732" s="114" t="s">
        <v>275</v>
      </c>
      <c r="G732" s="112" t="s">
        <v>69</v>
      </c>
      <c r="H732" s="55" t="s">
        <v>386</v>
      </c>
      <c r="I732" s="256"/>
      <c r="J732" s="256"/>
      <c r="K732" s="256"/>
      <c r="L732" s="256"/>
      <c r="M732" s="256"/>
      <c r="N732" s="256"/>
      <c r="O732" s="257"/>
    </row>
    <row r="733" spans="1:228" s="8" customFormat="1" ht="60" x14ac:dyDescent="0.25">
      <c r="B733" s="309"/>
      <c r="C733" s="335"/>
      <c r="D733" s="274"/>
      <c r="E733" s="276"/>
      <c r="F733" s="114" t="s">
        <v>1025</v>
      </c>
      <c r="G733" s="112" t="s">
        <v>69</v>
      </c>
      <c r="H733" s="55" t="s">
        <v>1581</v>
      </c>
      <c r="I733" s="256"/>
      <c r="J733" s="256"/>
      <c r="K733" s="256"/>
      <c r="L733" s="256"/>
      <c r="M733" s="256"/>
      <c r="N733" s="256"/>
      <c r="O733" s="257"/>
    </row>
    <row r="734" spans="1:228" s="8" customFormat="1" ht="62.25" customHeight="1" x14ac:dyDescent="0.25">
      <c r="B734" s="309"/>
      <c r="C734" s="335"/>
      <c r="D734" s="274"/>
      <c r="E734" s="276"/>
      <c r="F734" s="114" t="s">
        <v>1473</v>
      </c>
      <c r="G734" s="112" t="s">
        <v>69</v>
      </c>
      <c r="H734" s="55" t="s">
        <v>1582</v>
      </c>
      <c r="I734" s="256"/>
      <c r="J734" s="256"/>
      <c r="K734" s="256"/>
      <c r="L734" s="256"/>
      <c r="M734" s="256"/>
      <c r="N734" s="256"/>
      <c r="O734" s="257"/>
      <c r="Q734" s="16"/>
      <c r="R734" s="16"/>
      <c r="S734" s="16"/>
      <c r="T734" s="16"/>
      <c r="U734" s="16"/>
      <c r="V734" s="16"/>
      <c r="W734" s="20"/>
    </row>
    <row r="735" spans="1:228" s="9" customFormat="1" ht="93.75" customHeight="1" x14ac:dyDescent="0.25">
      <c r="B735" s="273" t="s">
        <v>232</v>
      </c>
      <c r="C735" s="333" t="s">
        <v>1262</v>
      </c>
      <c r="D735" s="315" t="s">
        <v>215</v>
      </c>
      <c r="E735" s="315" t="s">
        <v>1049</v>
      </c>
      <c r="F735" s="118" t="s">
        <v>146</v>
      </c>
      <c r="G735" s="111" t="s">
        <v>72</v>
      </c>
      <c r="H735" s="111" t="s">
        <v>285</v>
      </c>
      <c r="I735" s="320">
        <f>I737+I753</f>
        <v>576543636.13999999</v>
      </c>
      <c r="J735" s="320">
        <f t="shared" ref="J735:N735" si="19">J737+J753</f>
        <v>538282342.43000007</v>
      </c>
      <c r="K735" s="320">
        <f t="shared" si="19"/>
        <v>255046312.58000001</v>
      </c>
      <c r="L735" s="320">
        <f t="shared" si="19"/>
        <v>334810122</v>
      </c>
      <c r="M735" s="320">
        <f t="shared" si="19"/>
        <v>199590100</v>
      </c>
      <c r="N735" s="320">
        <f t="shared" si="19"/>
        <v>153641135</v>
      </c>
      <c r="O735" s="330"/>
      <c r="P735" s="20"/>
      <c r="Q735" s="16"/>
      <c r="R735" s="16"/>
      <c r="S735" s="16"/>
      <c r="T735" s="16"/>
      <c r="U735" s="16"/>
      <c r="V735" s="16"/>
      <c r="W735" s="8"/>
      <c r="X735" s="8"/>
      <c r="Y735" s="20"/>
      <c r="Z735" s="20"/>
      <c r="AA735" s="20"/>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M735" s="8"/>
      <c r="DN735" s="8"/>
      <c r="DO735" s="8"/>
      <c r="DP735" s="8"/>
      <c r="DQ735" s="8"/>
      <c r="DR735" s="8"/>
      <c r="DS735" s="8"/>
      <c r="DT735" s="8"/>
      <c r="DU735" s="8"/>
      <c r="DV735" s="8"/>
      <c r="DW735" s="8"/>
      <c r="DX735" s="8"/>
      <c r="DY735" s="8"/>
      <c r="DZ735" s="8"/>
      <c r="EA735" s="8"/>
      <c r="EB735" s="8"/>
      <c r="EC735" s="8"/>
      <c r="ED735" s="8"/>
      <c r="EE735" s="8"/>
      <c r="EF735" s="8"/>
      <c r="EG735" s="8"/>
      <c r="EH735" s="8"/>
      <c r="EI735" s="8"/>
      <c r="EJ735" s="8"/>
      <c r="EK735" s="8"/>
      <c r="EL735" s="8"/>
      <c r="EM735" s="8"/>
      <c r="EN735" s="8"/>
      <c r="EO735" s="8"/>
      <c r="EP735" s="8"/>
      <c r="EQ735" s="8"/>
      <c r="ER735" s="8"/>
      <c r="ES735" s="8"/>
      <c r="ET735" s="8"/>
      <c r="EU735" s="8"/>
      <c r="EV735" s="8"/>
      <c r="EW735" s="8"/>
      <c r="EX735" s="8"/>
      <c r="EY735" s="8"/>
      <c r="EZ735" s="8"/>
      <c r="FA735" s="8"/>
      <c r="FB735" s="8"/>
      <c r="FC735" s="8"/>
      <c r="FD735" s="8"/>
      <c r="FE735" s="8"/>
      <c r="FF735" s="8"/>
      <c r="FG735" s="8"/>
      <c r="FH735" s="8"/>
      <c r="FI735" s="8"/>
      <c r="FJ735" s="8"/>
      <c r="FK735" s="8"/>
      <c r="FL735" s="8"/>
      <c r="FM735" s="8"/>
      <c r="FN735" s="8"/>
      <c r="FO735" s="8"/>
      <c r="FP735" s="8"/>
      <c r="FQ735" s="8"/>
      <c r="FR735" s="8"/>
      <c r="FS735" s="8"/>
      <c r="FT735" s="8"/>
      <c r="FU735" s="8"/>
      <c r="FV735" s="8"/>
      <c r="FW735" s="8"/>
      <c r="FX735" s="8"/>
      <c r="FY735" s="8"/>
      <c r="FZ735" s="8"/>
      <c r="GA735" s="8"/>
      <c r="GB735" s="8"/>
      <c r="GC735" s="8"/>
      <c r="GD735" s="8"/>
      <c r="GE735" s="8"/>
      <c r="GF735" s="8"/>
      <c r="GG735" s="8"/>
      <c r="GH735" s="8"/>
      <c r="GI735" s="8"/>
      <c r="GJ735" s="8"/>
      <c r="GK735" s="8"/>
      <c r="GL735" s="8"/>
      <c r="GM735" s="8"/>
      <c r="GN735" s="8"/>
      <c r="GO735" s="8"/>
      <c r="GP735" s="8"/>
      <c r="GQ735" s="8"/>
      <c r="GR735" s="8"/>
      <c r="GS735" s="8"/>
      <c r="GT735" s="8"/>
      <c r="GU735" s="8"/>
      <c r="GV735" s="8"/>
      <c r="GW735" s="8"/>
      <c r="GX735" s="8"/>
      <c r="GY735" s="8"/>
      <c r="GZ735" s="8"/>
      <c r="HA735" s="8"/>
      <c r="HB735" s="8"/>
      <c r="HC735" s="8"/>
      <c r="HD735" s="8"/>
      <c r="HE735" s="8"/>
      <c r="HF735" s="8"/>
      <c r="HG735" s="8"/>
      <c r="HH735" s="8"/>
      <c r="HI735" s="8"/>
      <c r="HJ735" s="8"/>
      <c r="HK735" s="8"/>
      <c r="HL735" s="8"/>
      <c r="HM735" s="8"/>
      <c r="HN735" s="8"/>
      <c r="HO735" s="8"/>
      <c r="HP735" s="8"/>
      <c r="HQ735" s="8"/>
      <c r="HR735" s="8"/>
      <c r="HS735" s="8"/>
      <c r="HT735" s="8"/>
    </row>
    <row r="736" spans="1:228" s="9" customFormat="1" ht="34.5" customHeight="1" x14ac:dyDescent="0.25">
      <c r="B736" s="273"/>
      <c r="C736" s="333"/>
      <c r="D736" s="315"/>
      <c r="E736" s="315"/>
      <c r="F736" s="91" t="s">
        <v>68</v>
      </c>
      <c r="G736" s="93"/>
      <c r="H736" s="93"/>
      <c r="I736" s="320"/>
      <c r="J736" s="320"/>
      <c r="K736" s="320"/>
      <c r="L736" s="320"/>
      <c r="M736" s="320"/>
      <c r="N736" s="320"/>
      <c r="O736" s="331"/>
      <c r="P736" s="8"/>
      <c r="Q736" s="20"/>
      <c r="R736" s="20"/>
      <c r="S736" s="20"/>
      <c r="T736" s="20"/>
      <c r="U736" s="20"/>
      <c r="V736" s="20"/>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M736" s="8"/>
      <c r="DN736" s="8"/>
      <c r="DO736" s="8"/>
      <c r="DP736" s="8"/>
      <c r="DQ736" s="8"/>
      <c r="DR736" s="8"/>
      <c r="DS736" s="8"/>
      <c r="DT736" s="8"/>
      <c r="DU736" s="8"/>
      <c r="DV736" s="8"/>
      <c r="DW736" s="8"/>
      <c r="DX736" s="8"/>
      <c r="DY736" s="8"/>
      <c r="DZ736" s="8"/>
      <c r="EA736" s="8"/>
      <c r="EB736" s="8"/>
      <c r="EC736" s="8"/>
      <c r="ED736" s="8"/>
      <c r="EE736" s="8"/>
      <c r="EF736" s="8"/>
      <c r="EG736" s="8"/>
      <c r="EH736" s="8"/>
      <c r="EI736" s="8"/>
      <c r="EJ736" s="8"/>
      <c r="EK736" s="8"/>
      <c r="EL736" s="8"/>
      <c r="EM736" s="8"/>
      <c r="EN736" s="8"/>
      <c r="EO736" s="8"/>
      <c r="EP736" s="8"/>
      <c r="EQ736" s="8"/>
      <c r="ER736" s="8"/>
      <c r="ES736" s="8"/>
      <c r="ET736" s="8"/>
      <c r="EU736" s="8"/>
      <c r="EV736" s="8"/>
      <c r="EW736" s="8"/>
      <c r="EX736" s="8"/>
      <c r="EY736" s="8"/>
      <c r="EZ736" s="8"/>
      <c r="FA736" s="8"/>
      <c r="FB736" s="8"/>
      <c r="FC736" s="8"/>
      <c r="FD736" s="8"/>
      <c r="FE736" s="8"/>
      <c r="FF736" s="8"/>
      <c r="FG736" s="8"/>
      <c r="FH736" s="8"/>
      <c r="FI736" s="8"/>
      <c r="FJ736" s="8"/>
      <c r="FK736" s="8"/>
      <c r="FL736" s="8"/>
      <c r="FM736" s="8"/>
      <c r="FN736" s="8"/>
      <c r="FO736" s="8"/>
      <c r="FP736" s="8"/>
      <c r="FQ736" s="8"/>
      <c r="FR736" s="8"/>
      <c r="FS736" s="8"/>
      <c r="FT736" s="8"/>
      <c r="FU736" s="8"/>
      <c r="FV736" s="8"/>
      <c r="FW736" s="8"/>
      <c r="FX736" s="8"/>
      <c r="FY736" s="8"/>
      <c r="FZ736" s="8"/>
      <c r="GA736" s="8"/>
      <c r="GB736" s="8"/>
      <c r="GC736" s="8"/>
      <c r="GD736" s="8"/>
      <c r="GE736" s="8"/>
      <c r="GF736" s="8"/>
      <c r="GG736" s="8"/>
      <c r="GH736" s="8"/>
      <c r="GI736" s="8"/>
      <c r="GJ736" s="8"/>
      <c r="GK736" s="8"/>
      <c r="GL736" s="8"/>
      <c r="GM736" s="8"/>
      <c r="GN736" s="8"/>
      <c r="GO736" s="8"/>
      <c r="GP736" s="8"/>
      <c r="GQ736" s="8"/>
      <c r="GR736" s="8"/>
      <c r="GS736" s="8"/>
      <c r="GT736" s="8"/>
      <c r="GU736" s="8"/>
      <c r="GV736" s="8"/>
      <c r="GW736" s="8"/>
      <c r="GX736" s="8"/>
      <c r="GY736" s="8"/>
      <c r="GZ736" s="8"/>
      <c r="HA736" s="8"/>
      <c r="HB736" s="8"/>
      <c r="HC736" s="8"/>
      <c r="HD736" s="8"/>
      <c r="HE736" s="8"/>
      <c r="HF736" s="8"/>
      <c r="HG736" s="8"/>
      <c r="HH736" s="8"/>
      <c r="HI736" s="8"/>
      <c r="HJ736" s="8"/>
      <c r="HK736" s="8"/>
      <c r="HL736" s="8"/>
      <c r="HM736" s="8"/>
      <c r="HN736" s="8"/>
      <c r="HO736" s="8"/>
      <c r="HP736" s="8"/>
      <c r="HQ736" s="8"/>
      <c r="HR736" s="8"/>
      <c r="HS736" s="8"/>
      <c r="HT736" s="8"/>
    </row>
    <row r="737" spans="2:228" s="9" customFormat="1" ht="72.75" customHeight="1" x14ac:dyDescent="0.25">
      <c r="B737" s="102" t="s">
        <v>166</v>
      </c>
      <c r="C737" s="105" t="s">
        <v>537</v>
      </c>
      <c r="D737" s="104" t="s">
        <v>216</v>
      </c>
      <c r="E737" s="101" t="s">
        <v>61</v>
      </c>
      <c r="F737" s="103" t="s">
        <v>120</v>
      </c>
      <c r="G737" s="104" t="s">
        <v>368</v>
      </c>
      <c r="H737" s="104" t="s">
        <v>285</v>
      </c>
      <c r="I737" s="109">
        <f>I738</f>
        <v>199616561.63999999</v>
      </c>
      <c r="J737" s="109">
        <f t="shared" ref="J737:N737" si="20">J738</f>
        <v>180043165.19999999</v>
      </c>
      <c r="K737" s="109">
        <f t="shared" si="20"/>
        <v>24668317.370000001</v>
      </c>
      <c r="L737" s="109">
        <f t="shared" si="20"/>
        <v>0</v>
      </c>
      <c r="M737" s="109">
        <f t="shared" si="20"/>
        <v>0</v>
      </c>
      <c r="N737" s="109">
        <f t="shared" si="20"/>
        <v>0</v>
      </c>
      <c r="O737" s="73"/>
      <c r="P737" s="8"/>
      <c r="Q737" s="20"/>
      <c r="R737" s="32"/>
      <c r="S737" s="32"/>
      <c r="T737" s="32"/>
      <c r="U737" s="32"/>
      <c r="V737" s="32"/>
      <c r="W737" s="32"/>
      <c r="X737" s="8"/>
      <c r="Y737" s="8"/>
      <c r="Z737" s="20"/>
      <c r="AA737" s="20"/>
      <c r="AB737" s="20"/>
      <c r="AC737" s="20"/>
      <c r="AD737" s="20"/>
      <c r="AE737" s="20"/>
      <c r="AF737" s="32"/>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c r="DI737" s="8"/>
      <c r="DJ737" s="8"/>
      <c r="DK737" s="8"/>
      <c r="DL737" s="8"/>
      <c r="DM737" s="8"/>
      <c r="DN737" s="8"/>
      <c r="DO737" s="8"/>
      <c r="DP737" s="8"/>
      <c r="DQ737" s="8"/>
      <c r="DR737" s="8"/>
      <c r="DS737" s="8"/>
      <c r="DT737" s="8"/>
      <c r="DU737" s="8"/>
      <c r="DV737" s="8"/>
      <c r="DW737" s="8"/>
      <c r="DX737" s="8"/>
      <c r="DY737" s="8"/>
      <c r="DZ737" s="8"/>
      <c r="EA737" s="8"/>
      <c r="EB737" s="8"/>
      <c r="EC737" s="8"/>
      <c r="ED737" s="8"/>
      <c r="EE737" s="8"/>
      <c r="EF737" s="8"/>
      <c r="EG737" s="8"/>
      <c r="EH737" s="8"/>
      <c r="EI737" s="8"/>
      <c r="EJ737" s="8"/>
      <c r="EK737" s="8"/>
      <c r="EL737" s="8"/>
      <c r="EM737" s="8"/>
      <c r="EN737" s="8"/>
      <c r="EO737" s="8"/>
      <c r="EP737" s="8"/>
      <c r="EQ737" s="8"/>
      <c r="ER737" s="8"/>
      <c r="ES737" s="8"/>
      <c r="ET737" s="8"/>
      <c r="EU737" s="8"/>
      <c r="EV737" s="8"/>
      <c r="EW737" s="8"/>
      <c r="EX737" s="8"/>
      <c r="EY737" s="8"/>
      <c r="EZ737" s="8"/>
      <c r="FA737" s="8"/>
      <c r="FB737" s="8"/>
      <c r="FC737" s="8"/>
      <c r="FD737" s="8"/>
      <c r="FE737" s="8"/>
      <c r="FF737" s="8"/>
      <c r="FG737" s="8"/>
      <c r="FH737" s="8"/>
      <c r="FI737" s="8"/>
      <c r="FJ737" s="8"/>
      <c r="FK737" s="8"/>
      <c r="FL737" s="8"/>
      <c r="FM737" s="8"/>
      <c r="FN737" s="8"/>
      <c r="FO737" s="8"/>
      <c r="FP737" s="8"/>
      <c r="FQ737" s="8"/>
      <c r="FR737" s="8"/>
      <c r="FS737" s="8"/>
      <c r="FT737" s="8"/>
      <c r="FU737" s="8"/>
      <c r="FV737" s="8"/>
      <c r="FW737" s="8"/>
      <c r="FX737" s="8"/>
      <c r="FY737" s="8"/>
      <c r="FZ737" s="8"/>
      <c r="GA737" s="8"/>
      <c r="GB737" s="8"/>
      <c r="GC737" s="8"/>
      <c r="GD737" s="8"/>
      <c r="GE737" s="8"/>
      <c r="GF737" s="8"/>
      <c r="GG737" s="8"/>
      <c r="GH737" s="8"/>
      <c r="GI737" s="8"/>
      <c r="GJ737" s="8"/>
      <c r="GK737" s="8"/>
      <c r="GL737" s="8"/>
      <c r="GM737" s="8"/>
      <c r="GN737" s="8"/>
      <c r="GO737" s="8"/>
      <c r="GP737" s="8"/>
      <c r="GQ737" s="8"/>
      <c r="GR737" s="8"/>
      <c r="GS737" s="8"/>
      <c r="GT737" s="8"/>
      <c r="GU737" s="8"/>
      <c r="GV737" s="8"/>
      <c r="GW737" s="8"/>
      <c r="GX737" s="8"/>
      <c r="GY737" s="8"/>
      <c r="GZ737" s="8"/>
      <c r="HA737" s="8"/>
      <c r="HB737" s="8"/>
      <c r="HC737" s="8"/>
      <c r="HD737" s="8"/>
      <c r="HE737" s="8"/>
      <c r="HF737" s="8"/>
      <c r="HG737" s="8"/>
      <c r="HH737" s="8"/>
      <c r="HI737" s="8"/>
      <c r="HJ737" s="8"/>
      <c r="HK737" s="8"/>
      <c r="HL737" s="8"/>
      <c r="HM737" s="8"/>
      <c r="HN737" s="8"/>
      <c r="HO737" s="8"/>
      <c r="HP737" s="8"/>
      <c r="HQ737" s="8"/>
      <c r="HR737" s="8"/>
      <c r="HS737" s="8"/>
      <c r="HT737" s="8"/>
    </row>
    <row r="738" spans="2:228" s="9" customFormat="1" ht="30" x14ac:dyDescent="0.25">
      <c r="B738" s="309" t="s">
        <v>233</v>
      </c>
      <c r="C738" s="323" t="s">
        <v>217</v>
      </c>
      <c r="D738" s="280" t="s">
        <v>218</v>
      </c>
      <c r="E738" s="260" t="s">
        <v>61</v>
      </c>
      <c r="F738" s="103" t="s">
        <v>120</v>
      </c>
      <c r="G738" s="104" t="s">
        <v>635</v>
      </c>
      <c r="H738" s="104" t="s">
        <v>636</v>
      </c>
      <c r="I738" s="256">
        <v>199616561.63999999</v>
      </c>
      <c r="J738" s="256">
        <v>180043165.19999999</v>
      </c>
      <c r="K738" s="256">
        <v>24668317.370000001</v>
      </c>
      <c r="L738" s="256">
        <v>0</v>
      </c>
      <c r="M738" s="256">
        <v>0</v>
      </c>
      <c r="N738" s="256">
        <v>0</v>
      </c>
      <c r="O738" s="286" t="s">
        <v>1336</v>
      </c>
      <c r="P738" s="8"/>
      <c r="Q738" s="16"/>
      <c r="R738" s="16"/>
      <c r="S738" s="16"/>
      <c r="T738" s="16"/>
      <c r="U738" s="16"/>
      <c r="V738" s="16"/>
      <c r="W738" s="8"/>
      <c r="X738" s="8"/>
      <c r="Y738" s="8"/>
      <c r="Z738" s="20"/>
      <c r="AA738" s="8"/>
      <c r="AB738" s="8"/>
      <c r="AC738" s="8"/>
      <c r="AD738" s="8"/>
      <c r="AE738" s="8"/>
      <c r="AF738" s="32"/>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c r="DI738" s="8"/>
      <c r="DJ738" s="8"/>
      <c r="DK738" s="8"/>
      <c r="DL738" s="8"/>
      <c r="DM738" s="8"/>
      <c r="DN738" s="8"/>
      <c r="DO738" s="8"/>
      <c r="DP738" s="8"/>
      <c r="DQ738" s="8"/>
      <c r="DR738" s="8"/>
      <c r="DS738" s="8"/>
      <c r="DT738" s="8"/>
      <c r="DU738" s="8"/>
      <c r="DV738" s="8"/>
      <c r="DW738" s="8"/>
      <c r="DX738" s="8"/>
      <c r="DY738" s="8"/>
      <c r="DZ738" s="8"/>
      <c r="EA738" s="8"/>
      <c r="EB738" s="8"/>
      <c r="EC738" s="8"/>
      <c r="ED738" s="8"/>
      <c r="EE738" s="8"/>
      <c r="EF738" s="8"/>
      <c r="EG738" s="8"/>
      <c r="EH738" s="8"/>
      <c r="EI738" s="8"/>
      <c r="EJ738" s="8"/>
      <c r="EK738" s="8"/>
      <c r="EL738" s="8"/>
      <c r="EM738" s="8"/>
      <c r="EN738" s="8"/>
      <c r="EO738" s="8"/>
      <c r="EP738" s="8"/>
      <c r="EQ738" s="8"/>
      <c r="ER738" s="8"/>
      <c r="ES738" s="8"/>
      <c r="ET738" s="8"/>
      <c r="EU738" s="8"/>
      <c r="EV738" s="8"/>
      <c r="EW738" s="8"/>
      <c r="EX738" s="8"/>
      <c r="EY738" s="8"/>
      <c r="EZ738" s="8"/>
      <c r="FA738" s="8"/>
      <c r="FB738" s="8"/>
      <c r="FC738" s="8"/>
      <c r="FD738" s="8"/>
      <c r="FE738" s="8"/>
      <c r="FF738" s="8"/>
      <c r="FG738" s="8"/>
      <c r="FH738" s="8"/>
      <c r="FI738" s="8"/>
      <c r="FJ738" s="8"/>
      <c r="FK738" s="8"/>
      <c r="FL738" s="8"/>
      <c r="FM738" s="8"/>
      <c r="FN738" s="8"/>
      <c r="FO738" s="8"/>
      <c r="FP738" s="8"/>
      <c r="FQ738" s="8"/>
      <c r="FR738" s="8"/>
      <c r="FS738" s="8"/>
      <c r="FT738" s="8"/>
      <c r="FU738" s="8"/>
      <c r="FV738" s="8"/>
      <c r="FW738" s="8"/>
      <c r="FX738" s="8"/>
      <c r="FY738" s="8"/>
      <c r="FZ738" s="8"/>
      <c r="GA738" s="8"/>
      <c r="GB738" s="8"/>
      <c r="GC738" s="8"/>
      <c r="GD738" s="8"/>
      <c r="GE738" s="8"/>
      <c r="GF738" s="8"/>
      <c r="GG738" s="8"/>
      <c r="GH738" s="8"/>
      <c r="GI738" s="8"/>
      <c r="GJ738" s="8"/>
      <c r="GK738" s="8"/>
      <c r="GL738" s="8"/>
      <c r="GM738" s="8"/>
      <c r="GN738" s="8"/>
      <c r="GO738" s="8"/>
      <c r="GP738" s="8"/>
      <c r="GQ738" s="8"/>
      <c r="GR738" s="8"/>
      <c r="GS738" s="8"/>
      <c r="GT738" s="8"/>
      <c r="GU738" s="8"/>
      <c r="GV738" s="8"/>
      <c r="GW738" s="8"/>
      <c r="GX738" s="8"/>
      <c r="GY738" s="8"/>
      <c r="GZ738" s="8"/>
      <c r="HA738" s="8"/>
      <c r="HB738" s="8"/>
      <c r="HC738" s="8"/>
      <c r="HD738" s="8"/>
      <c r="HE738" s="8"/>
      <c r="HF738" s="8"/>
      <c r="HG738" s="8"/>
      <c r="HH738" s="8"/>
      <c r="HI738" s="8"/>
      <c r="HJ738" s="8"/>
      <c r="HK738" s="8"/>
      <c r="HL738" s="8"/>
      <c r="HM738" s="8"/>
      <c r="HN738" s="8"/>
      <c r="HO738" s="8"/>
      <c r="HP738" s="8"/>
      <c r="HQ738" s="8"/>
      <c r="HR738" s="8"/>
      <c r="HS738" s="8"/>
      <c r="HT738" s="8"/>
    </row>
    <row r="739" spans="2:228" s="9" customFormat="1" ht="64.150000000000006" customHeight="1" x14ac:dyDescent="0.25">
      <c r="B739" s="309"/>
      <c r="C739" s="323"/>
      <c r="D739" s="280"/>
      <c r="E739" s="260"/>
      <c r="F739" s="113" t="s">
        <v>985</v>
      </c>
      <c r="G739" s="110" t="s">
        <v>23</v>
      </c>
      <c r="H739" s="127" t="s">
        <v>1288</v>
      </c>
      <c r="I739" s="256"/>
      <c r="J739" s="256"/>
      <c r="K739" s="256"/>
      <c r="L739" s="256"/>
      <c r="M739" s="256"/>
      <c r="N739" s="256"/>
      <c r="O739" s="286"/>
      <c r="P739" s="8"/>
      <c r="Q739" s="16"/>
      <c r="R739" s="16"/>
      <c r="S739" s="16"/>
      <c r="T739" s="16"/>
      <c r="U739" s="16"/>
      <c r="V739" s="16"/>
      <c r="W739" s="8"/>
      <c r="X739" s="8"/>
      <c r="Y739" s="8"/>
      <c r="Z739" s="20"/>
      <c r="AA739" s="8"/>
      <c r="AB739" s="8"/>
      <c r="AC739" s="8"/>
      <c r="AD739" s="8"/>
      <c r="AE739" s="8"/>
      <c r="AF739" s="32"/>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c r="DI739" s="8"/>
      <c r="DJ739" s="8"/>
      <c r="DK739" s="8"/>
      <c r="DL739" s="8"/>
      <c r="DM739" s="8"/>
      <c r="DN739" s="8"/>
      <c r="DO739" s="8"/>
      <c r="DP739" s="8"/>
      <c r="DQ739" s="8"/>
      <c r="DR739" s="8"/>
      <c r="DS739" s="8"/>
      <c r="DT739" s="8"/>
      <c r="DU739" s="8"/>
      <c r="DV739" s="8"/>
      <c r="DW739" s="8"/>
      <c r="DX739" s="8"/>
      <c r="DY739" s="8"/>
      <c r="DZ739" s="8"/>
      <c r="EA739" s="8"/>
      <c r="EB739" s="8"/>
      <c r="EC739" s="8"/>
      <c r="ED739" s="8"/>
      <c r="EE739" s="8"/>
      <c r="EF739" s="8"/>
      <c r="EG739" s="8"/>
      <c r="EH739" s="8"/>
      <c r="EI739" s="8"/>
      <c r="EJ739" s="8"/>
      <c r="EK739" s="8"/>
      <c r="EL739" s="8"/>
      <c r="EM739" s="8"/>
      <c r="EN739" s="8"/>
      <c r="EO739" s="8"/>
      <c r="EP739" s="8"/>
      <c r="EQ739" s="8"/>
      <c r="ER739" s="8"/>
      <c r="ES739" s="8"/>
      <c r="ET739" s="8"/>
      <c r="EU739" s="8"/>
      <c r="EV739" s="8"/>
      <c r="EW739" s="8"/>
      <c r="EX739" s="8"/>
      <c r="EY739" s="8"/>
      <c r="EZ739" s="8"/>
      <c r="FA739" s="8"/>
      <c r="FB739" s="8"/>
      <c r="FC739" s="8"/>
      <c r="FD739" s="8"/>
      <c r="FE739" s="8"/>
      <c r="FF739" s="8"/>
      <c r="FG739" s="8"/>
      <c r="FH739" s="8"/>
      <c r="FI739" s="8"/>
      <c r="FJ739" s="8"/>
      <c r="FK739" s="8"/>
      <c r="FL739" s="8"/>
      <c r="FM739" s="8"/>
      <c r="FN739" s="8"/>
      <c r="FO739" s="8"/>
      <c r="FP739" s="8"/>
      <c r="FQ739" s="8"/>
      <c r="FR739" s="8"/>
      <c r="FS739" s="8"/>
      <c r="FT739" s="8"/>
      <c r="FU739" s="8"/>
      <c r="FV739" s="8"/>
      <c r="FW739" s="8"/>
      <c r="FX739" s="8"/>
      <c r="FY739" s="8"/>
      <c r="FZ739" s="8"/>
      <c r="GA739" s="8"/>
      <c r="GB739" s="8"/>
      <c r="GC739" s="8"/>
      <c r="GD739" s="8"/>
      <c r="GE739" s="8"/>
      <c r="GF739" s="8"/>
      <c r="GG739" s="8"/>
      <c r="GH739" s="8"/>
      <c r="GI739" s="8"/>
      <c r="GJ739" s="8"/>
      <c r="GK739" s="8"/>
      <c r="GL739" s="8"/>
      <c r="GM739" s="8"/>
      <c r="GN739" s="8"/>
      <c r="GO739" s="8"/>
      <c r="GP739" s="8"/>
      <c r="GQ739" s="8"/>
      <c r="GR739" s="8"/>
      <c r="GS739" s="8"/>
      <c r="GT739" s="8"/>
      <c r="GU739" s="8"/>
      <c r="GV739" s="8"/>
      <c r="GW739" s="8"/>
      <c r="GX739" s="8"/>
      <c r="GY739" s="8"/>
      <c r="GZ739" s="8"/>
      <c r="HA739" s="8"/>
      <c r="HB739" s="8"/>
      <c r="HC739" s="8"/>
      <c r="HD739" s="8"/>
      <c r="HE739" s="8"/>
      <c r="HF739" s="8"/>
      <c r="HG739" s="8"/>
      <c r="HH739" s="8"/>
      <c r="HI739" s="8"/>
      <c r="HJ739" s="8"/>
      <c r="HK739" s="8"/>
      <c r="HL739" s="8"/>
      <c r="HM739" s="8"/>
      <c r="HN739" s="8"/>
      <c r="HO739" s="8"/>
      <c r="HP739" s="8"/>
      <c r="HQ739" s="8"/>
      <c r="HR739" s="8"/>
      <c r="HS739" s="8"/>
      <c r="HT739" s="8"/>
    </row>
    <row r="740" spans="2:228" s="9" customFormat="1" ht="62.45" customHeight="1" x14ac:dyDescent="0.25">
      <c r="B740" s="309"/>
      <c r="C740" s="323"/>
      <c r="D740" s="280"/>
      <c r="E740" s="260"/>
      <c r="F740" s="103" t="s">
        <v>737</v>
      </c>
      <c r="G740" s="104" t="s">
        <v>69</v>
      </c>
      <c r="H740" s="104" t="s">
        <v>783</v>
      </c>
      <c r="I740" s="256"/>
      <c r="J740" s="256"/>
      <c r="K740" s="256"/>
      <c r="L740" s="256"/>
      <c r="M740" s="256"/>
      <c r="N740" s="256"/>
      <c r="O740" s="286"/>
      <c r="P740" s="8"/>
      <c r="Q740" s="16"/>
      <c r="R740" s="16"/>
      <c r="S740" s="16"/>
      <c r="T740" s="16"/>
      <c r="U740" s="16"/>
      <c r="V740" s="16"/>
      <c r="W740" s="32"/>
      <c r="X740" s="8"/>
      <c r="Y740" s="8"/>
      <c r="Z740" s="20"/>
      <c r="AA740" s="32"/>
      <c r="AB740" s="32"/>
      <c r="AC740" s="32"/>
      <c r="AD740" s="32"/>
      <c r="AE740" s="32"/>
      <c r="AF740" s="32"/>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c r="DI740" s="8"/>
      <c r="DJ740" s="8"/>
      <c r="DK740" s="8"/>
      <c r="DL740" s="8"/>
      <c r="DM740" s="8"/>
      <c r="DN740" s="8"/>
      <c r="DO740" s="8"/>
      <c r="DP740" s="8"/>
      <c r="DQ740" s="8"/>
      <c r="DR740" s="8"/>
      <c r="DS740" s="8"/>
      <c r="DT740" s="8"/>
      <c r="DU740" s="8"/>
      <c r="DV740" s="8"/>
      <c r="DW740" s="8"/>
      <c r="DX740" s="8"/>
      <c r="DY740" s="8"/>
      <c r="DZ740" s="8"/>
      <c r="EA740" s="8"/>
      <c r="EB740" s="8"/>
      <c r="EC740" s="8"/>
      <c r="ED740" s="8"/>
      <c r="EE740" s="8"/>
      <c r="EF740" s="8"/>
      <c r="EG740" s="8"/>
      <c r="EH740" s="8"/>
      <c r="EI740" s="8"/>
      <c r="EJ740" s="8"/>
      <c r="EK740" s="8"/>
      <c r="EL740" s="8"/>
      <c r="EM740" s="8"/>
      <c r="EN740" s="8"/>
      <c r="EO740" s="8"/>
      <c r="EP740" s="8"/>
      <c r="EQ740" s="8"/>
      <c r="ER740" s="8"/>
      <c r="ES740" s="8"/>
      <c r="ET740" s="8"/>
      <c r="EU740" s="8"/>
      <c r="EV740" s="8"/>
      <c r="EW740" s="8"/>
      <c r="EX740" s="8"/>
      <c r="EY740" s="8"/>
      <c r="EZ740" s="8"/>
      <c r="FA740" s="8"/>
      <c r="FB740" s="8"/>
      <c r="FC740" s="8"/>
      <c r="FD740" s="8"/>
      <c r="FE740" s="8"/>
      <c r="FF740" s="8"/>
      <c r="FG740" s="8"/>
      <c r="FH740" s="8"/>
      <c r="FI740" s="8"/>
      <c r="FJ740" s="8"/>
      <c r="FK740" s="8"/>
      <c r="FL740" s="8"/>
      <c r="FM740" s="8"/>
      <c r="FN740" s="8"/>
      <c r="FO740" s="8"/>
      <c r="FP740" s="8"/>
      <c r="FQ740" s="8"/>
      <c r="FR740" s="8"/>
      <c r="FS740" s="8"/>
      <c r="FT740" s="8"/>
      <c r="FU740" s="8"/>
      <c r="FV740" s="8"/>
      <c r="FW740" s="8"/>
      <c r="FX740" s="8"/>
      <c r="FY740" s="8"/>
      <c r="FZ740" s="8"/>
      <c r="GA740" s="8"/>
      <c r="GB740" s="8"/>
      <c r="GC740" s="8"/>
      <c r="GD740" s="8"/>
      <c r="GE740" s="8"/>
      <c r="GF740" s="8"/>
      <c r="GG740" s="8"/>
      <c r="GH740" s="8"/>
      <c r="GI740" s="8"/>
      <c r="GJ740" s="8"/>
      <c r="GK740" s="8"/>
      <c r="GL740" s="8"/>
      <c r="GM740" s="8"/>
      <c r="GN740" s="8"/>
      <c r="GO740" s="8"/>
      <c r="GP740" s="8"/>
      <c r="GQ740" s="8"/>
      <c r="GR740" s="8"/>
      <c r="GS740" s="8"/>
      <c r="GT740" s="8"/>
      <c r="GU740" s="8"/>
      <c r="GV740" s="8"/>
      <c r="GW740" s="8"/>
      <c r="GX740" s="8"/>
      <c r="GY740" s="8"/>
      <c r="GZ740" s="8"/>
      <c r="HA740" s="8"/>
      <c r="HB740" s="8"/>
      <c r="HC740" s="8"/>
      <c r="HD740" s="8"/>
      <c r="HE740" s="8"/>
      <c r="HF740" s="8"/>
      <c r="HG740" s="8"/>
      <c r="HH740" s="8"/>
      <c r="HI740" s="8"/>
      <c r="HJ740" s="8"/>
      <c r="HK740" s="8"/>
      <c r="HL740" s="8"/>
      <c r="HM740" s="8"/>
      <c r="HN740" s="8"/>
      <c r="HO740" s="8"/>
      <c r="HP740" s="8"/>
      <c r="HQ740" s="8"/>
      <c r="HR740" s="8"/>
      <c r="HS740" s="8"/>
      <c r="HT740" s="8"/>
    </row>
    <row r="741" spans="2:228" s="9" customFormat="1" ht="47.25" customHeight="1" x14ac:dyDescent="0.25">
      <c r="B741" s="309"/>
      <c r="C741" s="323"/>
      <c r="D741" s="280"/>
      <c r="E741" s="260"/>
      <c r="F741" s="103" t="s">
        <v>793</v>
      </c>
      <c r="G741" s="104" t="s">
        <v>69</v>
      </c>
      <c r="H741" s="104" t="s">
        <v>830</v>
      </c>
      <c r="I741" s="256"/>
      <c r="J741" s="256"/>
      <c r="K741" s="256"/>
      <c r="L741" s="256"/>
      <c r="M741" s="256"/>
      <c r="N741" s="256"/>
      <c r="O741" s="286"/>
      <c r="P741" s="8"/>
      <c r="Q741" s="20"/>
      <c r="R741" s="20"/>
      <c r="S741" s="20"/>
      <c r="T741" s="20"/>
      <c r="U741" s="20"/>
      <c r="V741" s="20"/>
      <c r="W741" s="8"/>
      <c r="X741" s="8"/>
      <c r="Y741" s="8"/>
      <c r="Z741" s="20"/>
      <c r="AA741" s="8"/>
      <c r="AB741" s="8"/>
      <c r="AC741" s="8"/>
      <c r="AD741" s="8"/>
      <c r="AE741" s="8"/>
      <c r="AF741" s="32"/>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M741" s="8"/>
      <c r="DN741" s="8"/>
      <c r="DO741" s="8"/>
      <c r="DP741" s="8"/>
      <c r="DQ741" s="8"/>
      <c r="DR741" s="8"/>
      <c r="DS741" s="8"/>
      <c r="DT741" s="8"/>
      <c r="DU741" s="8"/>
      <c r="DV741" s="8"/>
      <c r="DW741" s="8"/>
      <c r="DX741" s="8"/>
      <c r="DY741" s="8"/>
      <c r="DZ741" s="8"/>
      <c r="EA741" s="8"/>
      <c r="EB741" s="8"/>
      <c r="EC741" s="8"/>
      <c r="ED741" s="8"/>
      <c r="EE741" s="8"/>
      <c r="EF741" s="8"/>
      <c r="EG741" s="8"/>
      <c r="EH741" s="8"/>
      <c r="EI741" s="8"/>
      <c r="EJ741" s="8"/>
      <c r="EK741" s="8"/>
      <c r="EL741" s="8"/>
      <c r="EM741" s="8"/>
      <c r="EN741" s="8"/>
      <c r="EO741" s="8"/>
      <c r="EP741" s="8"/>
      <c r="EQ741" s="8"/>
      <c r="ER741" s="8"/>
      <c r="ES741" s="8"/>
      <c r="ET741" s="8"/>
      <c r="EU741" s="8"/>
      <c r="EV741" s="8"/>
      <c r="EW741" s="8"/>
      <c r="EX741" s="8"/>
      <c r="EY741" s="8"/>
      <c r="EZ741" s="8"/>
      <c r="FA741" s="8"/>
      <c r="FB741" s="8"/>
      <c r="FC741" s="8"/>
      <c r="FD741" s="8"/>
      <c r="FE741" s="8"/>
      <c r="FF741" s="8"/>
      <c r="FG741" s="8"/>
      <c r="FH741" s="8"/>
      <c r="FI741" s="8"/>
      <c r="FJ741" s="8"/>
      <c r="FK741" s="8"/>
      <c r="FL741" s="8"/>
      <c r="FM741" s="8"/>
      <c r="FN741" s="8"/>
      <c r="FO741" s="8"/>
      <c r="FP741" s="8"/>
      <c r="FQ741" s="8"/>
      <c r="FR741" s="8"/>
      <c r="FS741" s="8"/>
      <c r="FT741" s="8"/>
      <c r="FU741" s="8"/>
      <c r="FV741" s="8"/>
      <c r="FW741" s="8"/>
      <c r="FX741" s="8"/>
      <c r="FY741" s="8"/>
      <c r="FZ741" s="8"/>
      <c r="GA741" s="8"/>
      <c r="GB741" s="8"/>
      <c r="GC741" s="8"/>
      <c r="GD741" s="8"/>
      <c r="GE741" s="8"/>
      <c r="GF741" s="8"/>
      <c r="GG741" s="8"/>
      <c r="GH741" s="8"/>
      <c r="GI741" s="8"/>
      <c r="GJ741" s="8"/>
      <c r="GK741" s="8"/>
      <c r="GL741" s="8"/>
      <c r="GM741" s="8"/>
      <c r="GN741" s="8"/>
      <c r="GO741" s="8"/>
      <c r="GP741" s="8"/>
      <c r="GQ741" s="8"/>
      <c r="GR741" s="8"/>
      <c r="GS741" s="8"/>
      <c r="GT741" s="8"/>
      <c r="GU741" s="8"/>
      <c r="GV741" s="8"/>
      <c r="GW741" s="8"/>
      <c r="GX741" s="8"/>
      <c r="GY741" s="8"/>
      <c r="GZ741" s="8"/>
      <c r="HA741" s="8"/>
      <c r="HB741" s="8"/>
      <c r="HC741" s="8"/>
      <c r="HD741" s="8"/>
      <c r="HE741" s="8"/>
      <c r="HF741" s="8"/>
      <c r="HG741" s="8"/>
      <c r="HH741" s="8"/>
      <c r="HI741" s="8"/>
      <c r="HJ741" s="8"/>
      <c r="HK741" s="8"/>
      <c r="HL741" s="8"/>
      <c r="HM741" s="8"/>
      <c r="HN741" s="8"/>
      <c r="HO741" s="8"/>
      <c r="HP741" s="8"/>
      <c r="HQ741" s="8"/>
      <c r="HR741" s="8"/>
      <c r="HS741" s="8"/>
      <c r="HT741" s="8"/>
    </row>
    <row r="742" spans="2:228" s="9" customFormat="1" ht="45.6" customHeight="1" x14ac:dyDescent="0.25">
      <c r="B742" s="309"/>
      <c r="C742" s="323"/>
      <c r="D742" s="280"/>
      <c r="E742" s="260"/>
      <c r="F742" s="103" t="s">
        <v>814</v>
      </c>
      <c r="G742" s="104" t="s">
        <v>69</v>
      </c>
      <c r="H742" s="126" t="s">
        <v>1583</v>
      </c>
      <c r="I742" s="256"/>
      <c r="J742" s="256"/>
      <c r="K742" s="256"/>
      <c r="L742" s="256"/>
      <c r="M742" s="256"/>
      <c r="N742" s="256"/>
      <c r="O742" s="286"/>
      <c r="P742" s="8"/>
      <c r="Q742" s="20"/>
      <c r="R742" s="20"/>
      <c r="S742" s="20"/>
      <c r="T742" s="20"/>
      <c r="U742" s="20"/>
      <c r="V742" s="20"/>
      <c r="W742" s="8"/>
      <c r="X742" s="8"/>
      <c r="Y742" s="8"/>
      <c r="Z742" s="20"/>
      <c r="AA742" s="8"/>
      <c r="AB742" s="8"/>
      <c r="AC742" s="8"/>
      <c r="AD742" s="8"/>
      <c r="AE742" s="8"/>
      <c r="AF742" s="32"/>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M742" s="8"/>
      <c r="DN742" s="8"/>
      <c r="DO742" s="8"/>
      <c r="DP742" s="8"/>
      <c r="DQ742" s="8"/>
      <c r="DR742" s="8"/>
      <c r="DS742" s="8"/>
      <c r="DT742" s="8"/>
      <c r="DU742" s="8"/>
      <c r="DV742" s="8"/>
      <c r="DW742" s="8"/>
      <c r="DX742" s="8"/>
      <c r="DY742" s="8"/>
      <c r="DZ742" s="8"/>
      <c r="EA742" s="8"/>
      <c r="EB742" s="8"/>
      <c r="EC742" s="8"/>
      <c r="ED742" s="8"/>
      <c r="EE742" s="8"/>
      <c r="EF742" s="8"/>
      <c r="EG742" s="8"/>
      <c r="EH742" s="8"/>
      <c r="EI742" s="8"/>
      <c r="EJ742" s="8"/>
      <c r="EK742" s="8"/>
      <c r="EL742" s="8"/>
      <c r="EM742" s="8"/>
      <c r="EN742" s="8"/>
      <c r="EO742" s="8"/>
      <c r="EP742" s="8"/>
      <c r="EQ742" s="8"/>
      <c r="ER742" s="8"/>
      <c r="ES742" s="8"/>
      <c r="ET742" s="8"/>
      <c r="EU742" s="8"/>
      <c r="EV742" s="8"/>
      <c r="EW742" s="8"/>
      <c r="EX742" s="8"/>
      <c r="EY742" s="8"/>
      <c r="EZ742" s="8"/>
      <c r="FA742" s="8"/>
      <c r="FB742" s="8"/>
      <c r="FC742" s="8"/>
      <c r="FD742" s="8"/>
      <c r="FE742" s="8"/>
      <c r="FF742" s="8"/>
      <c r="FG742" s="8"/>
      <c r="FH742" s="8"/>
      <c r="FI742" s="8"/>
      <c r="FJ742" s="8"/>
      <c r="FK742" s="8"/>
      <c r="FL742" s="8"/>
      <c r="FM742" s="8"/>
      <c r="FN742" s="8"/>
      <c r="FO742" s="8"/>
      <c r="FP742" s="8"/>
      <c r="FQ742" s="8"/>
      <c r="FR742" s="8"/>
      <c r="FS742" s="8"/>
      <c r="FT742" s="8"/>
      <c r="FU742" s="8"/>
      <c r="FV742" s="8"/>
      <c r="FW742" s="8"/>
      <c r="FX742" s="8"/>
      <c r="FY742" s="8"/>
      <c r="FZ742" s="8"/>
      <c r="GA742" s="8"/>
      <c r="GB742" s="8"/>
      <c r="GC742" s="8"/>
      <c r="GD742" s="8"/>
      <c r="GE742" s="8"/>
      <c r="GF742" s="8"/>
      <c r="GG742" s="8"/>
      <c r="GH742" s="8"/>
      <c r="GI742" s="8"/>
      <c r="GJ742" s="8"/>
      <c r="GK742" s="8"/>
      <c r="GL742" s="8"/>
      <c r="GM742" s="8"/>
      <c r="GN742" s="8"/>
      <c r="GO742" s="8"/>
      <c r="GP742" s="8"/>
      <c r="GQ742" s="8"/>
      <c r="GR742" s="8"/>
      <c r="GS742" s="8"/>
      <c r="GT742" s="8"/>
      <c r="GU742" s="8"/>
      <c r="GV742" s="8"/>
      <c r="GW742" s="8"/>
      <c r="GX742" s="8"/>
      <c r="GY742" s="8"/>
      <c r="GZ742" s="8"/>
      <c r="HA742" s="8"/>
      <c r="HB742" s="8"/>
      <c r="HC742" s="8"/>
      <c r="HD742" s="8"/>
      <c r="HE742" s="8"/>
      <c r="HF742" s="8"/>
      <c r="HG742" s="8"/>
      <c r="HH742" s="8"/>
      <c r="HI742" s="8"/>
      <c r="HJ742" s="8"/>
      <c r="HK742" s="8"/>
      <c r="HL742" s="8"/>
      <c r="HM742" s="8"/>
      <c r="HN742" s="8"/>
      <c r="HO742" s="8"/>
      <c r="HP742" s="8"/>
      <c r="HQ742" s="8"/>
      <c r="HR742" s="8"/>
      <c r="HS742" s="8"/>
      <c r="HT742" s="8"/>
    </row>
    <row r="743" spans="2:228" s="9" customFormat="1" ht="58.15" customHeight="1" x14ac:dyDescent="0.25">
      <c r="B743" s="309"/>
      <c r="C743" s="323"/>
      <c r="D743" s="280"/>
      <c r="E743" s="260"/>
      <c r="F743" s="103" t="s">
        <v>967</v>
      </c>
      <c r="G743" s="104" t="s">
        <v>23</v>
      </c>
      <c r="H743" s="126" t="s">
        <v>1009</v>
      </c>
      <c r="I743" s="256"/>
      <c r="J743" s="256"/>
      <c r="K743" s="256"/>
      <c r="L743" s="256"/>
      <c r="M743" s="256"/>
      <c r="N743" s="256"/>
      <c r="O743" s="286"/>
      <c r="P743" s="8"/>
      <c r="Q743" s="20"/>
      <c r="R743" s="20"/>
      <c r="S743" s="20"/>
      <c r="T743" s="20"/>
      <c r="U743" s="20"/>
      <c r="V743" s="32"/>
      <c r="W743" s="32"/>
      <c r="X743" s="8"/>
      <c r="Y743" s="8"/>
      <c r="Z743" s="20"/>
      <c r="AA743" s="20"/>
      <c r="AB743" s="20"/>
      <c r="AC743" s="20"/>
      <c r="AD743" s="20"/>
      <c r="AE743" s="20"/>
      <c r="AF743" s="32"/>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c r="DI743" s="8"/>
      <c r="DJ743" s="8"/>
      <c r="DK743" s="8"/>
      <c r="DL743" s="8"/>
      <c r="DM743" s="8"/>
      <c r="DN743" s="8"/>
      <c r="DO743" s="8"/>
      <c r="DP743" s="8"/>
      <c r="DQ743" s="8"/>
      <c r="DR743" s="8"/>
      <c r="DS743" s="8"/>
      <c r="DT743" s="8"/>
      <c r="DU743" s="8"/>
      <c r="DV743" s="8"/>
      <c r="DW743" s="8"/>
      <c r="DX743" s="8"/>
      <c r="DY743" s="8"/>
      <c r="DZ743" s="8"/>
      <c r="EA743" s="8"/>
      <c r="EB743" s="8"/>
      <c r="EC743" s="8"/>
      <c r="ED743" s="8"/>
      <c r="EE743" s="8"/>
      <c r="EF743" s="8"/>
      <c r="EG743" s="8"/>
      <c r="EH743" s="8"/>
      <c r="EI743" s="8"/>
      <c r="EJ743" s="8"/>
      <c r="EK743" s="8"/>
      <c r="EL743" s="8"/>
      <c r="EM743" s="8"/>
      <c r="EN743" s="8"/>
      <c r="EO743" s="8"/>
      <c r="EP743" s="8"/>
      <c r="EQ743" s="8"/>
      <c r="ER743" s="8"/>
      <c r="ES743" s="8"/>
      <c r="ET743" s="8"/>
      <c r="EU743" s="8"/>
      <c r="EV743" s="8"/>
      <c r="EW743" s="8"/>
      <c r="EX743" s="8"/>
      <c r="EY743" s="8"/>
      <c r="EZ743" s="8"/>
      <c r="FA743" s="8"/>
      <c r="FB743" s="8"/>
      <c r="FC743" s="8"/>
      <c r="FD743" s="8"/>
      <c r="FE743" s="8"/>
      <c r="FF743" s="8"/>
      <c r="FG743" s="8"/>
      <c r="FH743" s="8"/>
      <c r="FI743" s="8"/>
      <c r="FJ743" s="8"/>
      <c r="FK743" s="8"/>
      <c r="FL743" s="8"/>
      <c r="FM743" s="8"/>
      <c r="FN743" s="8"/>
      <c r="FO743" s="8"/>
      <c r="FP743" s="8"/>
      <c r="FQ743" s="8"/>
      <c r="FR743" s="8"/>
      <c r="FS743" s="8"/>
      <c r="FT743" s="8"/>
      <c r="FU743" s="8"/>
      <c r="FV743" s="8"/>
      <c r="FW743" s="8"/>
      <c r="FX743" s="8"/>
      <c r="FY743" s="8"/>
      <c r="FZ743" s="8"/>
      <c r="GA743" s="8"/>
      <c r="GB743" s="8"/>
      <c r="GC743" s="8"/>
      <c r="GD743" s="8"/>
      <c r="GE743" s="8"/>
      <c r="GF743" s="8"/>
      <c r="GG743" s="8"/>
      <c r="GH743" s="8"/>
      <c r="GI743" s="8"/>
      <c r="GJ743" s="8"/>
      <c r="GK743" s="8"/>
      <c r="GL743" s="8"/>
      <c r="GM743" s="8"/>
      <c r="GN743" s="8"/>
      <c r="GO743" s="8"/>
      <c r="GP743" s="8"/>
      <c r="GQ743" s="8"/>
      <c r="GR743" s="8"/>
      <c r="GS743" s="8"/>
      <c r="GT743" s="8"/>
      <c r="GU743" s="8"/>
      <c r="GV743" s="8"/>
      <c r="GW743" s="8"/>
      <c r="GX743" s="8"/>
      <c r="GY743" s="8"/>
      <c r="GZ743" s="8"/>
      <c r="HA743" s="8"/>
      <c r="HB743" s="8"/>
      <c r="HC743" s="8"/>
      <c r="HD743" s="8"/>
      <c r="HE743" s="8"/>
      <c r="HF743" s="8"/>
      <c r="HG743" s="8"/>
      <c r="HH743" s="8"/>
      <c r="HI743" s="8"/>
      <c r="HJ743" s="8"/>
      <c r="HK743" s="8"/>
      <c r="HL743" s="8"/>
      <c r="HM743" s="8"/>
      <c r="HN743" s="8"/>
      <c r="HO743" s="8"/>
      <c r="HP743" s="8"/>
      <c r="HQ743" s="8"/>
      <c r="HR743" s="8"/>
      <c r="HS743" s="8"/>
      <c r="HT743" s="8"/>
    </row>
    <row r="744" spans="2:228" s="9" customFormat="1" ht="62.45" customHeight="1" x14ac:dyDescent="0.25">
      <c r="B744" s="309"/>
      <c r="C744" s="323"/>
      <c r="D744" s="280"/>
      <c r="E744" s="260"/>
      <c r="F744" s="103" t="s">
        <v>1338</v>
      </c>
      <c r="G744" s="104" t="s">
        <v>23</v>
      </c>
      <c r="H744" s="126" t="s">
        <v>1339</v>
      </c>
      <c r="I744" s="256"/>
      <c r="J744" s="256"/>
      <c r="K744" s="256"/>
      <c r="L744" s="256"/>
      <c r="M744" s="256"/>
      <c r="N744" s="256"/>
      <c r="O744" s="286"/>
      <c r="P744" s="8"/>
      <c r="Q744" s="20"/>
      <c r="R744" s="20"/>
      <c r="S744" s="20"/>
      <c r="T744" s="20"/>
      <c r="U744" s="20"/>
      <c r="V744" s="20"/>
      <c r="W744" s="8"/>
      <c r="X744" s="8"/>
      <c r="Y744" s="8"/>
      <c r="Z744" s="20"/>
      <c r="AA744" s="8"/>
      <c r="AB744" s="8"/>
      <c r="AC744" s="8"/>
      <c r="AD744" s="8"/>
      <c r="AE744" s="8"/>
      <c r="AF744" s="32"/>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c r="DI744" s="8"/>
      <c r="DJ744" s="8"/>
      <c r="DK744" s="8"/>
      <c r="DL744" s="8"/>
      <c r="DM744" s="8"/>
      <c r="DN744" s="8"/>
      <c r="DO744" s="8"/>
      <c r="DP744" s="8"/>
      <c r="DQ744" s="8"/>
      <c r="DR744" s="8"/>
      <c r="DS744" s="8"/>
      <c r="DT744" s="8"/>
      <c r="DU744" s="8"/>
      <c r="DV744" s="8"/>
      <c r="DW744" s="8"/>
      <c r="DX744" s="8"/>
      <c r="DY744" s="8"/>
      <c r="DZ744" s="8"/>
      <c r="EA744" s="8"/>
      <c r="EB744" s="8"/>
      <c r="EC744" s="8"/>
      <c r="ED744" s="8"/>
      <c r="EE744" s="8"/>
      <c r="EF744" s="8"/>
      <c r="EG744" s="8"/>
      <c r="EH744" s="8"/>
      <c r="EI744" s="8"/>
      <c r="EJ744" s="8"/>
      <c r="EK744" s="8"/>
      <c r="EL744" s="8"/>
      <c r="EM744" s="8"/>
      <c r="EN744" s="8"/>
      <c r="EO744" s="8"/>
      <c r="EP744" s="8"/>
      <c r="EQ744" s="8"/>
      <c r="ER744" s="8"/>
      <c r="ES744" s="8"/>
      <c r="ET744" s="8"/>
      <c r="EU744" s="8"/>
      <c r="EV744" s="8"/>
      <c r="EW744" s="8"/>
      <c r="EX744" s="8"/>
      <c r="EY744" s="8"/>
      <c r="EZ744" s="8"/>
      <c r="FA744" s="8"/>
      <c r="FB744" s="8"/>
      <c r="FC744" s="8"/>
      <c r="FD744" s="8"/>
      <c r="FE744" s="8"/>
      <c r="FF744" s="8"/>
      <c r="FG744" s="8"/>
      <c r="FH744" s="8"/>
      <c r="FI744" s="8"/>
      <c r="FJ744" s="8"/>
      <c r="FK744" s="8"/>
      <c r="FL744" s="8"/>
      <c r="FM744" s="8"/>
      <c r="FN744" s="8"/>
      <c r="FO744" s="8"/>
      <c r="FP744" s="8"/>
      <c r="FQ744" s="8"/>
      <c r="FR744" s="8"/>
      <c r="FS744" s="8"/>
      <c r="FT744" s="8"/>
      <c r="FU744" s="8"/>
      <c r="FV744" s="8"/>
      <c r="FW744" s="8"/>
      <c r="FX744" s="8"/>
      <c r="FY744" s="8"/>
      <c r="FZ744" s="8"/>
      <c r="GA744" s="8"/>
      <c r="GB744" s="8"/>
      <c r="GC744" s="8"/>
      <c r="GD744" s="8"/>
      <c r="GE744" s="8"/>
      <c r="GF744" s="8"/>
      <c r="GG744" s="8"/>
      <c r="GH744" s="8"/>
      <c r="GI744" s="8"/>
      <c r="GJ744" s="8"/>
      <c r="GK744" s="8"/>
      <c r="GL744" s="8"/>
      <c r="GM744" s="8"/>
      <c r="GN744" s="8"/>
      <c r="GO744" s="8"/>
      <c r="GP744" s="8"/>
      <c r="GQ744" s="8"/>
      <c r="GR744" s="8"/>
      <c r="GS744" s="8"/>
      <c r="GT744" s="8"/>
      <c r="GU744" s="8"/>
      <c r="GV744" s="8"/>
      <c r="GW744" s="8"/>
      <c r="GX744" s="8"/>
      <c r="GY744" s="8"/>
      <c r="GZ744" s="8"/>
      <c r="HA744" s="8"/>
      <c r="HB744" s="8"/>
      <c r="HC744" s="8"/>
      <c r="HD744" s="8"/>
      <c r="HE744" s="8"/>
      <c r="HF744" s="8"/>
      <c r="HG744" s="8"/>
      <c r="HH744" s="8"/>
      <c r="HI744" s="8"/>
      <c r="HJ744" s="8"/>
      <c r="HK744" s="8"/>
      <c r="HL744" s="8"/>
      <c r="HM744" s="8"/>
      <c r="HN744" s="8"/>
      <c r="HO744" s="8"/>
      <c r="HP744" s="8"/>
      <c r="HQ744" s="8"/>
      <c r="HR744" s="8"/>
      <c r="HS744" s="8"/>
      <c r="HT744" s="8"/>
    </row>
    <row r="745" spans="2:228" s="9" customFormat="1" ht="51" customHeight="1" x14ac:dyDescent="0.25">
      <c r="B745" s="309"/>
      <c r="C745" s="323"/>
      <c r="D745" s="280"/>
      <c r="E745" s="260"/>
      <c r="F745" s="103" t="s">
        <v>1099</v>
      </c>
      <c r="G745" s="104" t="s">
        <v>23</v>
      </c>
      <c r="H745" s="104" t="s">
        <v>1008</v>
      </c>
      <c r="I745" s="256"/>
      <c r="J745" s="256"/>
      <c r="K745" s="256"/>
      <c r="L745" s="256"/>
      <c r="M745" s="256"/>
      <c r="N745" s="256"/>
      <c r="O745" s="286"/>
      <c r="P745" s="8"/>
      <c r="Q745" s="20"/>
      <c r="R745" s="20"/>
      <c r="S745" s="20"/>
      <c r="T745" s="20"/>
      <c r="U745" s="20"/>
      <c r="V745" s="20"/>
      <c r="W745" s="20"/>
      <c r="X745" s="8"/>
      <c r="Y745" s="8"/>
      <c r="Z745" s="8"/>
      <c r="AA745" s="20"/>
      <c r="AB745" s="20"/>
      <c r="AC745" s="20"/>
      <c r="AD745" s="20"/>
      <c r="AE745" s="20"/>
      <c r="AF745" s="32"/>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c r="DM745" s="8"/>
      <c r="DN745" s="8"/>
      <c r="DO745" s="8"/>
      <c r="DP745" s="8"/>
      <c r="DQ745" s="8"/>
      <c r="DR745" s="8"/>
      <c r="DS745" s="8"/>
      <c r="DT745" s="8"/>
      <c r="DU745" s="8"/>
      <c r="DV745" s="8"/>
      <c r="DW745" s="8"/>
      <c r="DX745" s="8"/>
      <c r="DY745" s="8"/>
      <c r="DZ745" s="8"/>
      <c r="EA745" s="8"/>
      <c r="EB745" s="8"/>
      <c r="EC745" s="8"/>
      <c r="ED745" s="8"/>
      <c r="EE745" s="8"/>
      <c r="EF745" s="8"/>
      <c r="EG745" s="8"/>
      <c r="EH745" s="8"/>
      <c r="EI745" s="8"/>
      <c r="EJ745" s="8"/>
      <c r="EK745" s="8"/>
      <c r="EL745" s="8"/>
      <c r="EM745" s="8"/>
      <c r="EN745" s="8"/>
      <c r="EO745" s="8"/>
      <c r="EP745" s="8"/>
      <c r="EQ745" s="8"/>
      <c r="ER745" s="8"/>
      <c r="ES745" s="8"/>
      <c r="ET745" s="8"/>
      <c r="EU745" s="8"/>
      <c r="EV745" s="8"/>
      <c r="EW745" s="8"/>
      <c r="EX745" s="8"/>
      <c r="EY745" s="8"/>
      <c r="EZ745" s="8"/>
      <c r="FA745" s="8"/>
      <c r="FB745" s="8"/>
      <c r="FC745" s="8"/>
      <c r="FD745" s="8"/>
      <c r="FE745" s="8"/>
      <c r="FF745" s="8"/>
      <c r="FG745" s="8"/>
      <c r="FH745" s="8"/>
      <c r="FI745" s="8"/>
      <c r="FJ745" s="8"/>
      <c r="FK745" s="8"/>
      <c r="FL745" s="8"/>
      <c r="FM745" s="8"/>
      <c r="FN745" s="8"/>
      <c r="FO745" s="8"/>
      <c r="FP745" s="8"/>
      <c r="FQ745" s="8"/>
      <c r="FR745" s="8"/>
      <c r="FS745" s="8"/>
      <c r="FT745" s="8"/>
      <c r="FU745" s="8"/>
      <c r="FV745" s="8"/>
      <c r="FW745" s="8"/>
      <c r="FX745" s="8"/>
      <c r="FY745" s="8"/>
      <c r="FZ745" s="8"/>
      <c r="GA745" s="8"/>
      <c r="GB745" s="8"/>
      <c r="GC745" s="8"/>
      <c r="GD745" s="8"/>
      <c r="GE745" s="8"/>
      <c r="GF745" s="8"/>
      <c r="GG745" s="8"/>
      <c r="GH745" s="8"/>
      <c r="GI745" s="8"/>
      <c r="GJ745" s="8"/>
      <c r="GK745" s="8"/>
      <c r="GL745" s="8"/>
      <c r="GM745" s="8"/>
      <c r="GN745" s="8"/>
      <c r="GO745" s="8"/>
      <c r="GP745" s="8"/>
      <c r="GQ745" s="8"/>
      <c r="GR745" s="8"/>
      <c r="GS745" s="8"/>
      <c r="GT745" s="8"/>
      <c r="GU745" s="8"/>
      <c r="GV745" s="8"/>
      <c r="GW745" s="8"/>
      <c r="GX745" s="8"/>
      <c r="GY745" s="8"/>
      <c r="GZ745" s="8"/>
      <c r="HA745" s="8"/>
      <c r="HB745" s="8"/>
      <c r="HC745" s="8"/>
      <c r="HD745" s="8"/>
      <c r="HE745" s="8"/>
      <c r="HF745" s="8"/>
      <c r="HG745" s="8"/>
      <c r="HH745" s="8"/>
      <c r="HI745" s="8"/>
      <c r="HJ745" s="8"/>
      <c r="HK745" s="8"/>
      <c r="HL745" s="8"/>
      <c r="HM745" s="8"/>
      <c r="HN745" s="8"/>
      <c r="HO745" s="8"/>
      <c r="HP745" s="8"/>
      <c r="HQ745" s="8"/>
      <c r="HR745" s="8"/>
      <c r="HS745" s="8"/>
      <c r="HT745" s="8"/>
    </row>
    <row r="746" spans="2:228" s="9" customFormat="1" ht="60.6" customHeight="1" x14ac:dyDescent="0.25">
      <c r="B746" s="309"/>
      <c r="C746" s="323"/>
      <c r="D746" s="280"/>
      <c r="E746" s="260"/>
      <c r="F746" s="42" t="s">
        <v>1289</v>
      </c>
      <c r="G746" s="104" t="s">
        <v>69</v>
      </c>
      <c r="H746" s="127" t="s">
        <v>1286</v>
      </c>
      <c r="I746" s="256"/>
      <c r="J746" s="256"/>
      <c r="K746" s="256"/>
      <c r="L746" s="256"/>
      <c r="M746" s="256"/>
      <c r="N746" s="256"/>
      <c r="O746" s="286"/>
      <c r="P746" s="8"/>
      <c r="Q746" s="20"/>
      <c r="R746" s="20"/>
      <c r="S746" s="20"/>
      <c r="T746" s="20"/>
      <c r="U746" s="20"/>
      <c r="V746" s="20"/>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c r="DI746" s="8"/>
      <c r="DJ746" s="8"/>
      <c r="DK746" s="8"/>
      <c r="DL746" s="8"/>
      <c r="DM746" s="8"/>
      <c r="DN746" s="8"/>
      <c r="DO746" s="8"/>
      <c r="DP746" s="8"/>
      <c r="DQ746" s="8"/>
      <c r="DR746" s="8"/>
      <c r="DS746" s="8"/>
      <c r="DT746" s="8"/>
      <c r="DU746" s="8"/>
      <c r="DV746" s="8"/>
      <c r="DW746" s="8"/>
      <c r="DX746" s="8"/>
      <c r="DY746" s="8"/>
      <c r="DZ746" s="8"/>
      <c r="EA746" s="8"/>
      <c r="EB746" s="8"/>
      <c r="EC746" s="8"/>
      <c r="ED746" s="8"/>
      <c r="EE746" s="8"/>
      <c r="EF746" s="8"/>
      <c r="EG746" s="8"/>
      <c r="EH746" s="8"/>
      <c r="EI746" s="8"/>
      <c r="EJ746" s="8"/>
      <c r="EK746" s="8"/>
      <c r="EL746" s="8"/>
      <c r="EM746" s="8"/>
      <c r="EN746" s="8"/>
      <c r="EO746" s="8"/>
      <c r="EP746" s="8"/>
      <c r="EQ746" s="8"/>
      <c r="ER746" s="8"/>
      <c r="ES746" s="8"/>
      <c r="ET746" s="8"/>
      <c r="EU746" s="8"/>
      <c r="EV746" s="8"/>
      <c r="EW746" s="8"/>
      <c r="EX746" s="8"/>
      <c r="EY746" s="8"/>
      <c r="EZ746" s="8"/>
      <c r="FA746" s="8"/>
      <c r="FB746" s="8"/>
      <c r="FC746" s="8"/>
      <c r="FD746" s="8"/>
      <c r="FE746" s="8"/>
      <c r="FF746" s="8"/>
      <c r="FG746" s="8"/>
      <c r="FH746" s="8"/>
      <c r="FI746" s="8"/>
      <c r="FJ746" s="8"/>
      <c r="FK746" s="8"/>
      <c r="FL746" s="8"/>
      <c r="FM746" s="8"/>
      <c r="FN746" s="8"/>
      <c r="FO746" s="8"/>
      <c r="FP746" s="8"/>
      <c r="FQ746" s="8"/>
      <c r="FR746" s="8"/>
      <c r="FS746" s="8"/>
      <c r="FT746" s="8"/>
      <c r="FU746" s="8"/>
      <c r="FV746" s="8"/>
      <c r="FW746" s="8"/>
      <c r="FX746" s="8"/>
      <c r="FY746" s="8"/>
      <c r="FZ746" s="8"/>
      <c r="GA746" s="8"/>
      <c r="GB746" s="8"/>
      <c r="GC746" s="8"/>
      <c r="GD746" s="8"/>
      <c r="GE746" s="8"/>
      <c r="GF746" s="8"/>
      <c r="GG746" s="8"/>
      <c r="GH746" s="8"/>
      <c r="GI746" s="8"/>
      <c r="GJ746" s="8"/>
      <c r="GK746" s="8"/>
      <c r="GL746" s="8"/>
      <c r="GM746" s="8"/>
      <c r="GN746" s="8"/>
      <c r="GO746" s="8"/>
      <c r="GP746" s="8"/>
      <c r="GQ746" s="8"/>
      <c r="GR746" s="8"/>
      <c r="GS746" s="8"/>
      <c r="GT746" s="8"/>
      <c r="GU746" s="8"/>
      <c r="GV746" s="8"/>
      <c r="GW746" s="8"/>
      <c r="GX746" s="8"/>
      <c r="GY746" s="8"/>
      <c r="GZ746" s="8"/>
      <c r="HA746" s="8"/>
      <c r="HB746" s="8"/>
      <c r="HC746" s="8"/>
      <c r="HD746" s="8"/>
      <c r="HE746" s="8"/>
      <c r="HF746" s="8"/>
      <c r="HG746" s="8"/>
      <c r="HH746" s="8"/>
      <c r="HI746" s="8"/>
      <c r="HJ746" s="8"/>
      <c r="HK746" s="8"/>
      <c r="HL746" s="8"/>
      <c r="HM746" s="8"/>
      <c r="HN746" s="8"/>
      <c r="HO746" s="8"/>
      <c r="HP746" s="8"/>
      <c r="HQ746" s="8"/>
      <c r="HR746" s="8"/>
      <c r="HS746" s="8"/>
      <c r="HT746" s="8"/>
    </row>
    <row r="747" spans="2:228" s="9" customFormat="1" ht="59.45" customHeight="1" x14ac:dyDescent="0.25">
      <c r="B747" s="309"/>
      <c r="C747" s="323"/>
      <c r="D747" s="280"/>
      <c r="E747" s="260"/>
      <c r="F747" s="103" t="s">
        <v>796</v>
      </c>
      <c r="G747" s="104" t="s">
        <v>69</v>
      </c>
      <c r="H747" s="104" t="s">
        <v>1551</v>
      </c>
      <c r="I747" s="256"/>
      <c r="J747" s="256"/>
      <c r="K747" s="256"/>
      <c r="L747" s="256"/>
      <c r="M747" s="256"/>
      <c r="N747" s="256"/>
      <c r="O747" s="286"/>
      <c r="P747" s="8"/>
      <c r="Q747" s="16"/>
      <c r="R747" s="16"/>
      <c r="S747" s="16"/>
      <c r="T747" s="16"/>
      <c r="U747" s="16"/>
      <c r="V747" s="16"/>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c r="DM747" s="8"/>
      <c r="DN747" s="8"/>
      <c r="DO747" s="8"/>
      <c r="DP747" s="8"/>
      <c r="DQ747" s="8"/>
      <c r="DR747" s="8"/>
      <c r="DS747" s="8"/>
      <c r="DT747" s="8"/>
      <c r="DU747" s="8"/>
      <c r="DV747" s="8"/>
      <c r="DW747" s="8"/>
      <c r="DX747" s="8"/>
      <c r="DY747" s="8"/>
      <c r="DZ747" s="8"/>
      <c r="EA747" s="8"/>
      <c r="EB747" s="8"/>
      <c r="EC747" s="8"/>
      <c r="ED747" s="8"/>
      <c r="EE747" s="8"/>
      <c r="EF747" s="8"/>
      <c r="EG747" s="8"/>
      <c r="EH747" s="8"/>
      <c r="EI747" s="8"/>
      <c r="EJ747" s="8"/>
      <c r="EK747" s="8"/>
      <c r="EL747" s="8"/>
      <c r="EM747" s="8"/>
      <c r="EN747" s="8"/>
      <c r="EO747" s="8"/>
      <c r="EP747" s="8"/>
      <c r="EQ747" s="8"/>
      <c r="ER747" s="8"/>
      <c r="ES747" s="8"/>
      <c r="ET747" s="8"/>
      <c r="EU747" s="8"/>
      <c r="EV747" s="8"/>
      <c r="EW747" s="8"/>
      <c r="EX747" s="8"/>
      <c r="EY747" s="8"/>
      <c r="EZ747" s="8"/>
      <c r="FA747" s="8"/>
      <c r="FB747" s="8"/>
      <c r="FC747" s="8"/>
      <c r="FD747" s="8"/>
      <c r="FE747" s="8"/>
      <c r="FF747" s="8"/>
      <c r="FG747" s="8"/>
      <c r="FH747" s="8"/>
      <c r="FI747" s="8"/>
      <c r="FJ747" s="8"/>
      <c r="FK747" s="8"/>
      <c r="FL747" s="8"/>
      <c r="FM747" s="8"/>
      <c r="FN747" s="8"/>
      <c r="FO747" s="8"/>
      <c r="FP747" s="8"/>
      <c r="FQ747" s="8"/>
      <c r="FR747" s="8"/>
      <c r="FS747" s="8"/>
      <c r="FT747" s="8"/>
      <c r="FU747" s="8"/>
      <c r="FV747" s="8"/>
      <c r="FW747" s="8"/>
      <c r="FX747" s="8"/>
      <c r="FY747" s="8"/>
      <c r="FZ747" s="8"/>
      <c r="GA747" s="8"/>
      <c r="GB747" s="8"/>
      <c r="GC747" s="8"/>
      <c r="GD747" s="8"/>
      <c r="GE747" s="8"/>
      <c r="GF747" s="8"/>
      <c r="GG747" s="8"/>
      <c r="GH747" s="8"/>
      <c r="GI747" s="8"/>
      <c r="GJ747" s="8"/>
      <c r="GK747" s="8"/>
      <c r="GL747" s="8"/>
      <c r="GM747" s="8"/>
      <c r="GN747" s="8"/>
      <c r="GO747" s="8"/>
      <c r="GP747" s="8"/>
      <c r="GQ747" s="8"/>
      <c r="GR747" s="8"/>
      <c r="GS747" s="8"/>
      <c r="GT747" s="8"/>
      <c r="GU747" s="8"/>
      <c r="GV747" s="8"/>
      <c r="GW747" s="8"/>
      <c r="GX747" s="8"/>
      <c r="GY747" s="8"/>
      <c r="GZ747" s="8"/>
      <c r="HA747" s="8"/>
      <c r="HB747" s="8"/>
      <c r="HC747" s="8"/>
      <c r="HD747" s="8"/>
      <c r="HE747" s="8"/>
      <c r="HF747" s="8"/>
      <c r="HG747" s="8"/>
      <c r="HH747" s="8"/>
      <c r="HI747" s="8"/>
      <c r="HJ747" s="8"/>
      <c r="HK747" s="8"/>
      <c r="HL747" s="8"/>
      <c r="HM747" s="8"/>
      <c r="HN747" s="8"/>
      <c r="HO747" s="8"/>
      <c r="HP747" s="8"/>
      <c r="HQ747" s="8"/>
      <c r="HR747" s="8"/>
      <c r="HS747" s="8"/>
      <c r="HT747" s="8"/>
    </row>
    <row r="748" spans="2:228" s="9" customFormat="1" ht="44.25" customHeight="1" x14ac:dyDescent="0.25">
      <c r="B748" s="309"/>
      <c r="C748" s="323"/>
      <c r="D748" s="280"/>
      <c r="E748" s="260"/>
      <c r="F748" s="103" t="s">
        <v>812</v>
      </c>
      <c r="G748" s="104" t="s">
        <v>69</v>
      </c>
      <c r="H748" s="104" t="s">
        <v>795</v>
      </c>
      <c r="I748" s="256"/>
      <c r="J748" s="256"/>
      <c r="K748" s="256"/>
      <c r="L748" s="256"/>
      <c r="M748" s="256"/>
      <c r="N748" s="256"/>
      <c r="O748" s="286"/>
      <c r="P748" s="8"/>
      <c r="Q748" s="16"/>
      <c r="R748" s="16"/>
      <c r="S748" s="16"/>
      <c r="T748" s="16"/>
      <c r="U748" s="16"/>
      <c r="V748" s="16"/>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8"/>
      <c r="DM748" s="8"/>
      <c r="DN748" s="8"/>
      <c r="DO748" s="8"/>
      <c r="DP748" s="8"/>
      <c r="DQ748" s="8"/>
      <c r="DR748" s="8"/>
      <c r="DS748" s="8"/>
      <c r="DT748" s="8"/>
      <c r="DU748" s="8"/>
      <c r="DV748" s="8"/>
      <c r="DW748" s="8"/>
      <c r="DX748" s="8"/>
      <c r="DY748" s="8"/>
      <c r="DZ748" s="8"/>
      <c r="EA748" s="8"/>
      <c r="EB748" s="8"/>
      <c r="EC748" s="8"/>
      <c r="ED748" s="8"/>
      <c r="EE748" s="8"/>
      <c r="EF748" s="8"/>
      <c r="EG748" s="8"/>
      <c r="EH748" s="8"/>
      <c r="EI748" s="8"/>
      <c r="EJ748" s="8"/>
      <c r="EK748" s="8"/>
      <c r="EL748" s="8"/>
      <c r="EM748" s="8"/>
      <c r="EN748" s="8"/>
      <c r="EO748" s="8"/>
      <c r="EP748" s="8"/>
      <c r="EQ748" s="8"/>
      <c r="ER748" s="8"/>
      <c r="ES748" s="8"/>
      <c r="ET748" s="8"/>
      <c r="EU748" s="8"/>
      <c r="EV748" s="8"/>
      <c r="EW748" s="8"/>
      <c r="EX748" s="8"/>
      <c r="EY748" s="8"/>
      <c r="EZ748" s="8"/>
      <c r="FA748" s="8"/>
      <c r="FB748" s="8"/>
      <c r="FC748" s="8"/>
      <c r="FD748" s="8"/>
      <c r="FE748" s="8"/>
      <c r="FF748" s="8"/>
      <c r="FG748" s="8"/>
      <c r="FH748" s="8"/>
      <c r="FI748" s="8"/>
      <c r="FJ748" s="8"/>
      <c r="FK748" s="8"/>
      <c r="FL748" s="8"/>
      <c r="FM748" s="8"/>
      <c r="FN748" s="8"/>
      <c r="FO748" s="8"/>
      <c r="FP748" s="8"/>
      <c r="FQ748" s="8"/>
      <c r="FR748" s="8"/>
      <c r="FS748" s="8"/>
      <c r="FT748" s="8"/>
      <c r="FU748" s="8"/>
      <c r="FV748" s="8"/>
      <c r="FW748" s="8"/>
      <c r="FX748" s="8"/>
      <c r="FY748" s="8"/>
      <c r="FZ748" s="8"/>
      <c r="GA748" s="8"/>
      <c r="GB748" s="8"/>
      <c r="GC748" s="8"/>
      <c r="GD748" s="8"/>
      <c r="GE748" s="8"/>
      <c r="GF748" s="8"/>
      <c r="GG748" s="8"/>
      <c r="GH748" s="8"/>
      <c r="GI748" s="8"/>
      <c r="GJ748" s="8"/>
      <c r="GK748" s="8"/>
      <c r="GL748" s="8"/>
      <c r="GM748" s="8"/>
      <c r="GN748" s="8"/>
      <c r="GO748" s="8"/>
      <c r="GP748" s="8"/>
      <c r="GQ748" s="8"/>
      <c r="GR748" s="8"/>
      <c r="GS748" s="8"/>
      <c r="GT748" s="8"/>
      <c r="GU748" s="8"/>
      <c r="GV748" s="8"/>
      <c r="GW748" s="8"/>
      <c r="GX748" s="8"/>
      <c r="GY748" s="8"/>
      <c r="GZ748" s="8"/>
      <c r="HA748" s="8"/>
      <c r="HB748" s="8"/>
      <c r="HC748" s="8"/>
      <c r="HD748" s="8"/>
      <c r="HE748" s="8"/>
      <c r="HF748" s="8"/>
      <c r="HG748" s="8"/>
      <c r="HH748" s="8"/>
      <c r="HI748" s="8"/>
      <c r="HJ748" s="8"/>
      <c r="HK748" s="8"/>
      <c r="HL748" s="8"/>
      <c r="HM748" s="8"/>
      <c r="HN748" s="8"/>
      <c r="HO748" s="8"/>
      <c r="HP748" s="8"/>
      <c r="HQ748" s="8"/>
      <c r="HR748" s="8"/>
      <c r="HS748" s="8"/>
      <c r="HT748" s="8"/>
    </row>
    <row r="749" spans="2:228" s="9" customFormat="1" ht="39" customHeight="1" x14ac:dyDescent="0.25">
      <c r="B749" s="309"/>
      <c r="C749" s="323"/>
      <c r="D749" s="280"/>
      <c r="E749" s="260"/>
      <c r="F749" s="103" t="s">
        <v>816</v>
      </c>
      <c r="G749" s="104" t="s">
        <v>69</v>
      </c>
      <c r="H749" s="104" t="s">
        <v>600</v>
      </c>
      <c r="I749" s="256"/>
      <c r="J749" s="256"/>
      <c r="K749" s="256"/>
      <c r="L749" s="256"/>
      <c r="M749" s="256"/>
      <c r="N749" s="256"/>
      <c r="O749" s="286"/>
      <c r="P749" s="8"/>
      <c r="Q749" s="16"/>
      <c r="R749" s="16"/>
      <c r="S749" s="16"/>
      <c r="T749" s="16"/>
      <c r="U749" s="16"/>
      <c r="V749" s="16"/>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c r="DI749" s="8"/>
      <c r="DJ749" s="8"/>
      <c r="DK749" s="8"/>
      <c r="DL749" s="8"/>
      <c r="DM749" s="8"/>
      <c r="DN749" s="8"/>
      <c r="DO749" s="8"/>
      <c r="DP749" s="8"/>
      <c r="DQ749" s="8"/>
      <c r="DR749" s="8"/>
      <c r="DS749" s="8"/>
      <c r="DT749" s="8"/>
      <c r="DU749" s="8"/>
      <c r="DV749" s="8"/>
      <c r="DW749" s="8"/>
      <c r="DX749" s="8"/>
      <c r="DY749" s="8"/>
      <c r="DZ749" s="8"/>
      <c r="EA749" s="8"/>
      <c r="EB749" s="8"/>
      <c r="EC749" s="8"/>
      <c r="ED749" s="8"/>
      <c r="EE749" s="8"/>
      <c r="EF749" s="8"/>
      <c r="EG749" s="8"/>
      <c r="EH749" s="8"/>
      <c r="EI749" s="8"/>
      <c r="EJ749" s="8"/>
      <c r="EK749" s="8"/>
      <c r="EL749" s="8"/>
      <c r="EM749" s="8"/>
      <c r="EN749" s="8"/>
      <c r="EO749" s="8"/>
      <c r="EP749" s="8"/>
      <c r="EQ749" s="8"/>
      <c r="ER749" s="8"/>
      <c r="ES749" s="8"/>
      <c r="ET749" s="8"/>
      <c r="EU749" s="8"/>
      <c r="EV749" s="8"/>
      <c r="EW749" s="8"/>
      <c r="EX749" s="8"/>
      <c r="EY749" s="8"/>
      <c r="EZ749" s="8"/>
      <c r="FA749" s="8"/>
      <c r="FB749" s="8"/>
      <c r="FC749" s="8"/>
      <c r="FD749" s="8"/>
      <c r="FE749" s="8"/>
      <c r="FF749" s="8"/>
      <c r="FG749" s="8"/>
      <c r="FH749" s="8"/>
      <c r="FI749" s="8"/>
      <c r="FJ749" s="8"/>
      <c r="FK749" s="8"/>
      <c r="FL749" s="8"/>
      <c r="FM749" s="8"/>
      <c r="FN749" s="8"/>
      <c r="FO749" s="8"/>
      <c r="FP749" s="8"/>
      <c r="FQ749" s="8"/>
      <c r="FR749" s="8"/>
      <c r="FS749" s="8"/>
      <c r="FT749" s="8"/>
      <c r="FU749" s="8"/>
      <c r="FV749" s="8"/>
      <c r="FW749" s="8"/>
      <c r="FX749" s="8"/>
      <c r="FY749" s="8"/>
      <c r="FZ749" s="8"/>
      <c r="GA749" s="8"/>
      <c r="GB749" s="8"/>
      <c r="GC749" s="8"/>
      <c r="GD749" s="8"/>
      <c r="GE749" s="8"/>
      <c r="GF749" s="8"/>
      <c r="GG749" s="8"/>
      <c r="GH749" s="8"/>
      <c r="GI749" s="8"/>
      <c r="GJ749" s="8"/>
      <c r="GK749" s="8"/>
      <c r="GL749" s="8"/>
      <c r="GM749" s="8"/>
      <c r="GN749" s="8"/>
      <c r="GO749" s="8"/>
      <c r="GP749" s="8"/>
      <c r="GQ749" s="8"/>
      <c r="GR749" s="8"/>
      <c r="GS749" s="8"/>
      <c r="GT749" s="8"/>
      <c r="GU749" s="8"/>
      <c r="GV749" s="8"/>
      <c r="GW749" s="8"/>
      <c r="GX749" s="8"/>
      <c r="GY749" s="8"/>
      <c r="GZ749" s="8"/>
      <c r="HA749" s="8"/>
      <c r="HB749" s="8"/>
      <c r="HC749" s="8"/>
      <c r="HD749" s="8"/>
      <c r="HE749" s="8"/>
      <c r="HF749" s="8"/>
      <c r="HG749" s="8"/>
      <c r="HH749" s="8"/>
      <c r="HI749" s="8"/>
      <c r="HJ749" s="8"/>
      <c r="HK749" s="8"/>
      <c r="HL749" s="8"/>
      <c r="HM749" s="8"/>
      <c r="HN749" s="8"/>
      <c r="HO749" s="8"/>
      <c r="HP749" s="8"/>
      <c r="HQ749" s="8"/>
      <c r="HR749" s="8"/>
      <c r="HS749" s="8"/>
      <c r="HT749" s="8"/>
    </row>
    <row r="750" spans="2:228" s="9" customFormat="1" ht="71.25" customHeight="1" x14ac:dyDescent="0.25">
      <c r="B750" s="309"/>
      <c r="C750" s="323"/>
      <c r="D750" s="280"/>
      <c r="E750" s="260"/>
      <c r="F750" s="103" t="s">
        <v>1477</v>
      </c>
      <c r="G750" s="104" t="s">
        <v>69</v>
      </c>
      <c r="H750" s="104" t="s">
        <v>1337</v>
      </c>
      <c r="I750" s="256"/>
      <c r="J750" s="256"/>
      <c r="K750" s="256"/>
      <c r="L750" s="256"/>
      <c r="M750" s="256"/>
      <c r="N750" s="256"/>
      <c r="O750" s="286"/>
      <c r="P750" s="8"/>
      <c r="Q750" s="16"/>
      <c r="R750" s="16"/>
      <c r="S750" s="16"/>
      <c r="T750" s="16"/>
      <c r="U750" s="16"/>
      <c r="V750" s="16"/>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c r="DI750" s="8"/>
      <c r="DJ750" s="8"/>
      <c r="DK750" s="8"/>
      <c r="DL750" s="8"/>
      <c r="DM750" s="8"/>
      <c r="DN750" s="8"/>
      <c r="DO750" s="8"/>
      <c r="DP750" s="8"/>
      <c r="DQ750" s="8"/>
      <c r="DR750" s="8"/>
      <c r="DS750" s="8"/>
      <c r="DT750" s="8"/>
      <c r="DU750" s="8"/>
      <c r="DV750" s="8"/>
      <c r="DW750" s="8"/>
      <c r="DX750" s="8"/>
      <c r="DY750" s="8"/>
      <c r="DZ750" s="8"/>
      <c r="EA750" s="8"/>
      <c r="EB750" s="8"/>
      <c r="EC750" s="8"/>
      <c r="ED750" s="8"/>
      <c r="EE750" s="8"/>
      <c r="EF750" s="8"/>
      <c r="EG750" s="8"/>
      <c r="EH750" s="8"/>
      <c r="EI750" s="8"/>
      <c r="EJ750" s="8"/>
      <c r="EK750" s="8"/>
      <c r="EL750" s="8"/>
      <c r="EM750" s="8"/>
      <c r="EN750" s="8"/>
      <c r="EO750" s="8"/>
      <c r="EP750" s="8"/>
      <c r="EQ750" s="8"/>
      <c r="ER750" s="8"/>
      <c r="ES750" s="8"/>
      <c r="ET750" s="8"/>
      <c r="EU750" s="8"/>
      <c r="EV750" s="8"/>
      <c r="EW750" s="8"/>
      <c r="EX750" s="8"/>
      <c r="EY750" s="8"/>
      <c r="EZ750" s="8"/>
      <c r="FA750" s="8"/>
      <c r="FB750" s="8"/>
      <c r="FC750" s="8"/>
      <c r="FD750" s="8"/>
      <c r="FE750" s="8"/>
      <c r="FF750" s="8"/>
      <c r="FG750" s="8"/>
      <c r="FH750" s="8"/>
      <c r="FI750" s="8"/>
      <c r="FJ750" s="8"/>
      <c r="FK750" s="8"/>
      <c r="FL750" s="8"/>
      <c r="FM750" s="8"/>
      <c r="FN750" s="8"/>
      <c r="FO750" s="8"/>
      <c r="FP750" s="8"/>
      <c r="FQ750" s="8"/>
      <c r="FR750" s="8"/>
      <c r="FS750" s="8"/>
      <c r="FT750" s="8"/>
      <c r="FU750" s="8"/>
      <c r="FV750" s="8"/>
      <c r="FW750" s="8"/>
      <c r="FX750" s="8"/>
      <c r="FY750" s="8"/>
      <c r="FZ750" s="8"/>
      <c r="GA750" s="8"/>
      <c r="GB750" s="8"/>
      <c r="GC750" s="8"/>
      <c r="GD750" s="8"/>
      <c r="GE750" s="8"/>
      <c r="GF750" s="8"/>
      <c r="GG750" s="8"/>
      <c r="GH750" s="8"/>
      <c r="GI750" s="8"/>
      <c r="GJ750" s="8"/>
      <c r="GK750" s="8"/>
      <c r="GL750" s="8"/>
      <c r="GM750" s="8"/>
      <c r="GN750" s="8"/>
      <c r="GO750" s="8"/>
      <c r="GP750" s="8"/>
      <c r="GQ750" s="8"/>
      <c r="GR750" s="8"/>
      <c r="GS750" s="8"/>
      <c r="GT750" s="8"/>
      <c r="GU750" s="8"/>
      <c r="GV750" s="8"/>
      <c r="GW750" s="8"/>
      <c r="GX750" s="8"/>
      <c r="GY750" s="8"/>
      <c r="GZ750" s="8"/>
      <c r="HA750" s="8"/>
      <c r="HB750" s="8"/>
      <c r="HC750" s="8"/>
      <c r="HD750" s="8"/>
      <c r="HE750" s="8"/>
      <c r="HF750" s="8"/>
      <c r="HG750" s="8"/>
      <c r="HH750" s="8"/>
      <c r="HI750" s="8"/>
      <c r="HJ750" s="8"/>
      <c r="HK750" s="8"/>
      <c r="HL750" s="8"/>
      <c r="HM750" s="8"/>
      <c r="HN750" s="8"/>
      <c r="HO750" s="8"/>
      <c r="HP750" s="8"/>
      <c r="HQ750" s="8"/>
      <c r="HR750" s="8"/>
      <c r="HS750" s="8"/>
      <c r="HT750" s="8"/>
    </row>
    <row r="751" spans="2:228" s="9" customFormat="1" ht="51.6" customHeight="1" x14ac:dyDescent="0.25">
      <c r="B751" s="309"/>
      <c r="C751" s="323"/>
      <c r="D751" s="280"/>
      <c r="E751" s="260"/>
      <c r="F751" s="103" t="s">
        <v>1478</v>
      </c>
      <c r="G751" s="104" t="s">
        <v>69</v>
      </c>
      <c r="H751" s="126" t="s">
        <v>815</v>
      </c>
      <c r="I751" s="256"/>
      <c r="J751" s="256"/>
      <c r="K751" s="256"/>
      <c r="L751" s="256"/>
      <c r="M751" s="256"/>
      <c r="N751" s="256"/>
      <c r="O751" s="286"/>
      <c r="P751" s="8"/>
      <c r="Q751" s="16"/>
      <c r="R751" s="16"/>
      <c r="S751" s="16"/>
      <c r="T751" s="16"/>
      <c r="U751" s="16"/>
      <c r="V751" s="16"/>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c r="DM751" s="8"/>
      <c r="DN751" s="8"/>
      <c r="DO751" s="8"/>
      <c r="DP751" s="8"/>
      <c r="DQ751" s="8"/>
      <c r="DR751" s="8"/>
      <c r="DS751" s="8"/>
      <c r="DT751" s="8"/>
      <c r="DU751" s="8"/>
      <c r="DV751" s="8"/>
      <c r="DW751" s="8"/>
      <c r="DX751" s="8"/>
      <c r="DY751" s="8"/>
      <c r="DZ751" s="8"/>
      <c r="EA751" s="8"/>
      <c r="EB751" s="8"/>
      <c r="EC751" s="8"/>
      <c r="ED751" s="8"/>
      <c r="EE751" s="8"/>
      <c r="EF751" s="8"/>
      <c r="EG751" s="8"/>
      <c r="EH751" s="8"/>
      <c r="EI751" s="8"/>
      <c r="EJ751" s="8"/>
      <c r="EK751" s="8"/>
      <c r="EL751" s="8"/>
      <c r="EM751" s="8"/>
      <c r="EN751" s="8"/>
      <c r="EO751" s="8"/>
      <c r="EP751" s="8"/>
      <c r="EQ751" s="8"/>
      <c r="ER751" s="8"/>
      <c r="ES751" s="8"/>
      <c r="ET751" s="8"/>
      <c r="EU751" s="8"/>
      <c r="EV751" s="8"/>
      <c r="EW751" s="8"/>
      <c r="EX751" s="8"/>
      <c r="EY751" s="8"/>
      <c r="EZ751" s="8"/>
      <c r="FA751" s="8"/>
      <c r="FB751" s="8"/>
      <c r="FC751" s="8"/>
      <c r="FD751" s="8"/>
      <c r="FE751" s="8"/>
      <c r="FF751" s="8"/>
      <c r="FG751" s="8"/>
      <c r="FH751" s="8"/>
      <c r="FI751" s="8"/>
      <c r="FJ751" s="8"/>
      <c r="FK751" s="8"/>
      <c r="FL751" s="8"/>
      <c r="FM751" s="8"/>
      <c r="FN751" s="8"/>
      <c r="FO751" s="8"/>
      <c r="FP751" s="8"/>
      <c r="FQ751" s="8"/>
      <c r="FR751" s="8"/>
      <c r="FS751" s="8"/>
      <c r="FT751" s="8"/>
      <c r="FU751" s="8"/>
      <c r="FV751" s="8"/>
      <c r="FW751" s="8"/>
      <c r="FX751" s="8"/>
      <c r="FY751" s="8"/>
      <c r="FZ751" s="8"/>
      <c r="GA751" s="8"/>
      <c r="GB751" s="8"/>
      <c r="GC751" s="8"/>
      <c r="GD751" s="8"/>
      <c r="GE751" s="8"/>
      <c r="GF751" s="8"/>
      <c r="GG751" s="8"/>
      <c r="GH751" s="8"/>
      <c r="GI751" s="8"/>
      <c r="GJ751" s="8"/>
      <c r="GK751" s="8"/>
      <c r="GL751" s="8"/>
      <c r="GM751" s="8"/>
      <c r="GN751" s="8"/>
      <c r="GO751" s="8"/>
      <c r="GP751" s="8"/>
      <c r="GQ751" s="8"/>
      <c r="GR751" s="8"/>
      <c r="GS751" s="8"/>
      <c r="GT751" s="8"/>
      <c r="GU751" s="8"/>
      <c r="GV751" s="8"/>
      <c r="GW751" s="8"/>
      <c r="GX751" s="8"/>
      <c r="GY751" s="8"/>
      <c r="GZ751" s="8"/>
      <c r="HA751" s="8"/>
      <c r="HB751" s="8"/>
      <c r="HC751" s="8"/>
      <c r="HD751" s="8"/>
      <c r="HE751" s="8"/>
      <c r="HF751" s="8"/>
      <c r="HG751" s="8"/>
      <c r="HH751" s="8"/>
      <c r="HI751" s="8"/>
      <c r="HJ751" s="8"/>
      <c r="HK751" s="8"/>
      <c r="HL751" s="8"/>
      <c r="HM751" s="8"/>
      <c r="HN751" s="8"/>
      <c r="HO751" s="8"/>
      <c r="HP751" s="8"/>
      <c r="HQ751" s="8"/>
      <c r="HR751" s="8"/>
      <c r="HS751" s="8"/>
      <c r="HT751" s="8"/>
    </row>
    <row r="752" spans="2:228" s="9" customFormat="1" ht="92.45" customHeight="1" x14ac:dyDescent="0.25">
      <c r="B752" s="309"/>
      <c r="C752" s="323"/>
      <c r="D752" s="280"/>
      <c r="E752" s="260"/>
      <c r="F752" s="103" t="s">
        <v>1082</v>
      </c>
      <c r="G752" s="104" t="s">
        <v>69</v>
      </c>
      <c r="H752" s="104" t="s">
        <v>1584</v>
      </c>
      <c r="I752" s="256"/>
      <c r="J752" s="256"/>
      <c r="K752" s="256"/>
      <c r="L752" s="256"/>
      <c r="M752" s="256"/>
      <c r="N752" s="256"/>
      <c r="O752" s="286"/>
      <c r="P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c r="DM752" s="8"/>
      <c r="DN752" s="8"/>
      <c r="DO752" s="8"/>
      <c r="DP752" s="8"/>
      <c r="DQ752" s="8"/>
      <c r="DR752" s="8"/>
      <c r="DS752" s="8"/>
      <c r="DT752" s="8"/>
      <c r="DU752" s="8"/>
      <c r="DV752" s="8"/>
      <c r="DW752" s="8"/>
      <c r="DX752" s="8"/>
      <c r="DY752" s="8"/>
      <c r="DZ752" s="8"/>
      <c r="EA752" s="8"/>
      <c r="EB752" s="8"/>
      <c r="EC752" s="8"/>
      <c r="ED752" s="8"/>
      <c r="EE752" s="8"/>
      <c r="EF752" s="8"/>
      <c r="EG752" s="8"/>
      <c r="EH752" s="8"/>
      <c r="EI752" s="8"/>
      <c r="EJ752" s="8"/>
      <c r="EK752" s="8"/>
      <c r="EL752" s="8"/>
      <c r="EM752" s="8"/>
      <c r="EN752" s="8"/>
      <c r="EO752" s="8"/>
      <c r="EP752" s="8"/>
      <c r="EQ752" s="8"/>
      <c r="ER752" s="8"/>
      <c r="ES752" s="8"/>
      <c r="ET752" s="8"/>
      <c r="EU752" s="8"/>
      <c r="EV752" s="8"/>
      <c r="EW752" s="8"/>
      <c r="EX752" s="8"/>
      <c r="EY752" s="8"/>
      <c r="EZ752" s="8"/>
      <c r="FA752" s="8"/>
      <c r="FB752" s="8"/>
      <c r="FC752" s="8"/>
      <c r="FD752" s="8"/>
      <c r="FE752" s="8"/>
      <c r="FF752" s="8"/>
      <c r="FG752" s="8"/>
      <c r="FH752" s="8"/>
      <c r="FI752" s="8"/>
      <c r="FJ752" s="8"/>
      <c r="FK752" s="8"/>
      <c r="FL752" s="8"/>
      <c r="FM752" s="8"/>
      <c r="FN752" s="8"/>
      <c r="FO752" s="8"/>
      <c r="FP752" s="8"/>
      <c r="FQ752" s="8"/>
      <c r="FR752" s="8"/>
      <c r="FS752" s="8"/>
      <c r="FT752" s="8"/>
      <c r="FU752" s="8"/>
      <c r="FV752" s="8"/>
      <c r="FW752" s="8"/>
      <c r="FX752" s="8"/>
      <c r="FY752" s="8"/>
      <c r="FZ752" s="8"/>
      <c r="GA752" s="8"/>
      <c r="GB752" s="8"/>
      <c r="GC752" s="8"/>
      <c r="GD752" s="8"/>
      <c r="GE752" s="8"/>
      <c r="GF752" s="8"/>
      <c r="GG752" s="8"/>
      <c r="GH752" s="8"/>
      <c r="GI752" s="8"/>
      <c r="GJ752" s="8"/>
      <c r="GK752" s="8"/>
      <c r="GL752" s="8"/>
      <c r="GM752" s="8"/>
      <c r="GN752" s="8"/>
      <c r="GO752" s="8"/>
      <c r="GP752" s="8"/>
      <c r="GQ752" s="8"/>
      <c r="GR752" s="8"/>
      <c r="GS752" s="8"/>
      <c r="GT752" s="8"/>
      <c r="GU752" s="8"/>
      <c r="GV752" s="8"/>
      <c r="GW752" s="8"/>
      <c r="GX752" s="8"/>
      <c r="GY752" s="8"/>
      <c r="GZ752" s="8"/>
      <c r="HA752" s="8"/>
      <c r="HB752" s="8"/>
      <c r="HC752" s="8"/>
      <c r="HD752" s="8"/>
      <c r="HE752" s="8"/>
      <c r="HF752" s="8"/>
      <c r="HG752" s="8"/>
      <c r="HH752" s="8"/>
      <c r="HI752" s="8"/>
      <c r="HJ752" s="8"/>
      <c r="HK752" s="8"/>
      <c r="HL752" s="8"/>
      <c r="HM752" s="8"/>
      <c r="HN752" s="8"/>
      <c r="HO752" s="8"/>
      <c r="HP752" s="8"/>
      <c r="HQ752" s="8"/>
      <c r="HR752" s="8"/>
      <c r="HS752" s="8"/>
      <c r="HT752" s="8"/>
    </row>
    <row r="753" spans="2:228" s="9" customFormat="1" ht="48" customHeight="1" x14ac:dyDescent="0.25">
      <c r="B753" s="267" t="s">
        <v>280</v>
      </c>
      <c r="C753" s="270" t="s">
        <v>336</v>
      </c>
      <c r="D753" s="274" t="s">
        <v>219</v>
      </c>
      <c r="E753" s="275" t="s">
        <v>1517</v>
      </c>
      <c r="F753" s="103" t="s">
        <v>120</v>
      </c>
      <c r="G753" s="104" t="s">
        <v>369</v>
      </c>
      <c r="H753" s="104" t="s">
        <v>285</v>
      </c>
      <c r="I753" s="301">
        <f>I755+I760+I761+I771+I777+I780+I782+I787+I795+I800+I804+I806+I811+I815+I818+I820+I822+I828+I832+I841+I844+I779+I850+I843+I790+I798+I851+I768+I766+I765+I769+I770</f>
        <v>376927074.5</v>
      </c>
      <c r="J753" s="301">
        <f t="shared" ref="J753:N753" si="21">J755+J760+J761+J771+J777+J780+J782+J787+J795+J800+J804+J806+J811+J815+J818+J820+J822+J828+J832+J841+J844+J779+J850+J843+J790+J798+J851+J768+J766+J765+J769+J770</f>
        <v>358239177.23000002</v>
      </c>
      <c r="K753" s="301">
        <f t="shared" si="21"/>
        <v>230377995.21000001</v>
      </c>
      <c r="L753" s="301">
        <f t="shared" si="21"/>
        <v>334810122</v>
      </c>
      <c r="M753" s="301">
        <f t="shared" si="21"/>
        <v>199590100</v>
      </c>
      <c r="N753" s="301">
        <f t="shared" si="21"/>
        <v>153641135</v>
      </c>
      <c r="O753" s="278"/>
      <c r="P753" s="8"/>
      <c r="Q753" s="16"/>
      <c r="R753" s="16"/>
      <c r="S753" s="16"/>
      <c r="T753" s="16"/>
      <c r="U753" s="16"/>
      <c r="V753" s="16"/>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c r="DI753" s="8"/>
      <c r="DJ753" s="8"/>
      <c r="DK753" s="8"/>
      <c r="DL753" s="8"/>
      <c r="DM753" s="8"/>
      <c r="DN753" s="8"/>
      <c r="DO753" s="8"/>
      <c r="DP753" s="8"/>
      <c r="DQ753" s="8"/>
      <c r="DR753" s="8"/>
      <c r="DS753" s="8"/>
      <c r="DT753" s="8"/>
      <c r="DU753" s="8"/>
      <c r="DV753" s="8"/>
      <c r="DW753" s="8"/>
      <c r="DX753" s="8"/>
      <c r="DY753" s="8"/>
      <c r="DZ753" s="8"/>
      <c r="EA753" s="8"/>
      <c r="EB753" s="8"/>
      <c r="EC753" s="8"/>
      <c r="ED753" s="8"/>
      <c r="EE753" s="8"/>
      <c r="EF753" s="8"/>
      <c r="EG753" s="8"/>
      <c r="EH753" s="8"/>
      <c r="EI753" s="8"/>
      <c r="EJ753" s="8"/>
      <c r="EK753" s="8"/>
      <c r="EL753" s="8"/>
      <c r="EM753" s="8"/>
      <c r="EN753" s="8"/>
      <c r="EO753" s="8"/>
      <c r="EP753" s="8"/>
      <c r="EQ753" s="8"/>
      <c r="ER753" s="8"/>
      <c r="ES753" s="8"/>
      <c r="ET753" s="8"/>
      <c r="EU753" s="8"/>
      <c r="EV753" s="8"/>
      <c r="EW753" s="8"/>
      <c r="EX753" s="8"/>
      <c r="EY753" s="8"/>
      <c r="EZ753" s="8"/>
      <c r="FA753" s="8"/>
      <c r="FB753" s="8"/>
      <c r="FC753" s="8"/>
      <c r="FD753" s="8"/>
      <c r="FE753" s="8"/>
      <c r="FF753" s="8"/>
      <c r="FG753" s="8"/>
      <c r="FH753" s="8"/>
      <c r="FI753" s="8"/>
      <c r="FJ753" s="8"/>
      <c r="FK753" s="8"/>
      <c r="FL753" s="8"/>
      <c r="FM753" s="8"/>
      <c r="FN753" s="8"/>
      <c r="FO753" s="8"/>
      <c r="FP753" s="8"/>
      <c r="FQ753" s="8"/>
      <c r="FR753" s="8"/>
      <c r="FS753" s="8"/>
      <c r="FT753" s="8"/>
      <c r="FU753" s="8"/>
      <c r="FV753" s="8"/>
      <c r="FW753" s="8"/>
      <c r="FX753" s="8"/>
      <c r="FY753" s="8"/>
      <c r="FZ753" s="8"/>
      <c r="GA753" s="8"/>
      <c r="GB753" s="8"/>
      <c r="GC753" s="8"/>
      <c r="GD753" s="8"/>
      <c r="GE753" s="8"/>
      <c r="GF753" s="8"/>
      <c r="GG753" s="8"/>
      <c r="GH753" s="8"/>
      <c r="GI753" s="8"/>
      <c r="GJ753" s="8"/>
      <c r="GK753" s="8"/>
      <c r="GL753" s="8"/>
      <c r="GM753" s="8"/>
      <c r="GN753" s="8"/>
      <c r="GO753" s="8"/>
      <c r="GP753" s="8"/>
      <c r="GQ753" s="8"/>
      <c r="GR753" s="8"/>
      <c r="GS753" s="8"/>
      <c r="GT753" s="8"/>
      <c r="GU753" s="8"/>
      <c r="GV753" s="8"/>
      <c r="GW753" s="8"/>
      <c r="GX753" s="8"/>
      <c r="GY753" s="8"/>
      <c r="GZ753" s="8"/>
      <c r="HA753" s="8"/>
      <c r="HB753" s="8"/>
      <c r="HC753" s="8"/>
      <c r="HD753" s="8"/>
      <c r="HE753" s="8"/>
      <c r="HF753" s="8"/>
      <c r="HG753" s="8"/>
      <c r="HH753" s="8"/>
      <c r="HI753" s="8"/>
      <c r="HJ753" s="8"/>
      <c r="HK753" s="8"/>
      <c r="HL753" s="8"/>
      <c r="HM753" s="8"/>
      <c r="HN753" s="8"/>
      <c r="HO753" s="8"/>
      <c r="HP753" s="8"/>
      <c r="HQ753" s="8"/>
      <c r="HR753" s="8"/>
      <c r="HS753" s="8"/>
      <c r="HT753" s="8"/>
    </row>
    <row r="754" spans="2:228" s="9" customFormat="1" ht="39.75" customHeight="1" x14ac:dyDescent="0.25">
      <c r="B754" s="268"/>
      <c r="C754" s="271"/>
      <c r="D754" s="274"/>
      <c r="E754" s="275"/>
      <c r="F754" s="91" t="s">
        <v>68</v>
      </c>
      <c r="G754" s="92"/>
      <c r="H754" s="92"/>
      <c r="I754" s="301"/>
      <c r="J754" s="301"/>
      <c r="K754" s="301"/>
      <c r="L754" s="301"/>
      <c r="M754" s="301"/>
      <c r="N754" s="301"/>
      <c r="O754" s="278"/>
      <c r="P754" s="8"/>
      <c r="Q754" s="16"/>
      <c r="R754" s="16"/>
      <c r="S754" s="16"/>
      <c r="T754" s="16"/>
      <c r="U754" s="16"/>
      <c r="V754" s="16"/>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c r="DI754" s="8"/>
      <c r="DJ754" s="8"/>
      <c r="DK754" s="8"/>
      <c r="DL754" s="8"/>
      <c r="DM754" s="8"/>
      <c r="DN754" s="8"/>
      <c r="DO754" s="8"/>
      <c r="DP754" s="8"/>
      <c r="DQ754" s="8"/>
      <c r="DR754" s="8"/>
      <c r="DS754" s="8"/>
      <c r="DT754" s="8"/>
      <c r="DU754" s="8"/>
      <c r="DV754" s="8"/>
      <c r="DW754" s="8"/>
      <c r="DX754" s="8"/>
      <c r="DY754" s="8"/>
      <c r="DZ754" s="8"/>
      <c r="EA754" s="8"/>
      <c r="EB754" s="8"/>
      <c r="EC754" s="8"/>
      <c r="ED754" s="8"/>
      <c r="EE754" s="8"/>
      <c r="EF754" s="8"/>
      <c r="EG754" s="8"/>
      <c r="EH754" s="8"/>
      <c r="EI754" s="8"/>
      <c r="EJ754" s="8"/>
      <c r="EK754" s="8"/>
      <c r="EL754" s="8"/>
      <c r="EM754" s="8"/>
      <c r="EN754" s="8"/>
      <c r="EO754" s="8"/>
      <c r="EP754" s="8"/>
      <c r="EQ754" s="8"/>
      <c r="ER754" s="8"/>
      <c r="ES754" s="8"/>
      <c r="ET754" s="8"/>
      <c r="EU754" s="8"/>
      <c r="EV754" s="8"/>
      <c r="EW754" s="8"/>
      <c r="EX754" s="8"/>
      <c r="EY754" s="8"/>
      <c r="EZ754" s="8"/>
      <c r="FA754" s="8"/>
      <c r="FB754" s="8"/>
      <c r="FC754" s="8"/>
      <c r="FD754" s="8"/>
      <c r="FE754" s="8"/>
      <c r="FF754" s="8"/>
      <c r="FG754" s="8"/>
      <c r="FH754" s="8"/>
      <c r="FI754" s="8"/>
      <c r="FJ754" s="8"/>
      <c r="FK754" s="8"/>
      <c r="FL754" s="8"/>
      <c r="FM754" s="8"/>
      <c r="FN754" s="8"/>
      <c r="FO754" s="8"/>
      <c r="FP754" s="8"/>
      <c r="FQ754" s="8"/>
      <c r="FR754" s="8"/>
      <c r="FS754" s="8"/>
      <c r="FT754" s="8"/>
      <c r="FU754" s="8"/>
      <c r="FV754" s="8"/>
      <c r="FW754" s="8"/>
      <c r="FX754" s="8"/>
      <c r="FY754" s="8"/>
      <c r="FZ754" s="8"/>
      <c r="GA754" s="8"/>
      <c r="GB754" s="8"/>
      <c r="GC754" s="8"/>
      <c r="GD754" s="8"/>
      <c r="GE754" s="8"/>
      <c r="GF754" s="8"/>
      <c r="GG754" s="8"/>
      <c r="GH754" s="8"/>
      <c r="GI754" s="8"/>
      <c r="GJ754" s="8"/>
      <c r="GK754" s="8"/>
      <c r="GL754" s="8"/>
      <c r="GM754" s="8"/>
      <c r="GN754" s="8"/>
      <c r="GO754" s="8"/>
      <c r="GP754" s="8"/>
      <c r="GQ754" s="8"/>
      <c r="GR754" s="8"/>
      <c r="GS754" s="8"/>
      <c r="GT754" s="8"/>
      <c r="GU754" s="8"/>
      <c r="GV754" s="8"/>
      <c r="GW754" s="8"/>
      <c r="GX754" s="8"/>
      <c r="GY754" s="8"/>
      <c r="GZ754" s="8"/>
      <c r="HA754" s="8"/>
      <c r="HB754" s="8"/>
      <c r="HC754" s="8"/>
      <c r="HD754" s="8"/>
      <c r="HE754" s="8"/>
      <c r="HF754" s="8"/>
      <c r="HG754" s="8"/>
      <c r="HH754" s="8"/>
      <c r="HI754" s="8"/>
      <c r="HJ754" s="8"/>
      <c r="HK754" s="8"/>
      <c r="HL754" s="8"/>
      <c r="HM754" s="8"/>
      <c r="HN754" s="8"/>
      <c r="HO754" s="8"/>
      <c r="HP754" s="8"/>
      <c r="HQ754" s="8"/>
      <c r="HR754" s="8"/>
      <c r="HS754" s="8"/>
      <c r="HT754" s="8"/>
    </row>
    <row r="755" spans="2:228" s="9" customFormat="1" ht="36.75" customHeight="1" x14ac:dyDescent="0.25">
      <c r="B755" s="268"/>
      <c r="C755" s="271"/>
      <c r="D755" s="280" t="s">
        <v>254</v>
      </c>
      <c r="E755" s="260" t="s">
        <v>472</v>
      </c>
      <c r="F755" s="103" t="s">
        <v>704</v>
      </c>
      <c r="G755" s="104" t="s">
        <v>69</v>
      </c>
      <c r="H755" s="126" t="s">
        <v>1544</v>
      </c>
      <c r="I755" s="256">
        <v>1389750</v>
      </c>
      <c r="J755" s="256">
        <v>1389750</v>
      </c>
      <c r="K755" s="256">
        <v>1415846.94</v>
      </c>
      <c r="L755" s="256">
        <v>1451000</v>
      </c>
      <c r="M755" s="256">
        <v>1451000</v>
      </c>
      <c r="N755" s="256">
        <v>1451000</v>
      </c>
      <c r="O755" s="257" t="s">
        <v>1123</v>
      </c>
      <c r="P755" s="8"/>
      <c r="Q755" s="16"/>
      <c r="R755" s="16"/>
      <c r="S755" s="16"/>
      <c r="T755" s="16"/>
      <c r="U755" s="16"/>
      <c r="V755" s="16"/>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c r="DI755" s="8"/>
      <c r="DJ755" s="8"/>
      <c r="DK755" s="8"/>
      <c r="DL755" s="8"/>
      <c r="DM755" s="8"/>
      <c r="DN755" s="8"/>
      <c r="DO755" s="8"/>
      <c r="DP755" s="8"/>
      <c r="DQ755" s="8"/>
      <c r="DR755" s="8"/>
      <c r="DS755" s="8"/>
      <c r="DT755" s="8"/>
      <c r="DU755" s="8"/>
      <c r="DV755" s="8"/>
      <c r="DW755" s="8"/>
      <c r="DX755" s="8"/>
      <c r="DY755" s="8"/>
      <c r="DZ755" s="8"/>
      <c r="EA755" s="8"/>
      <c r="EB755" s="8"/>
      <c r="EC755" s="8"/>
      <c r="ED755" s="8"/>
      <c r="EE755" s="8"/>
      <c r="EF755" s="8"/>
      <c r="EG755" s="8"/>
      <c r="EH755" s="8"/>
      <c r="EI755" s="8"/>
      <c r="EJ755" s="8"/>
      <c r="EK755" s="8"/>
      <c r="EL755" s="8"/>
      <c r="EM755" s="8"/>
      <c r="EN755" s="8"/>
      <c r="EO755" s="8"/>
      <c r="EP755" s="8"/>
      <c r="EQ755" s="8"/>
      <c r="ER755" s="8"/>
      <c r="ES755" s="8"/>
      <c r="ET755" s="8"/>
      <c r="EU755" s="8"/>
      <c r="EV755" s="8"/>
      <c r="EW755" s="8"/>
      <c r="EX755" s="8"/>
      <c r="EY755" s="8"/>
      <c r="EZ755" s="8"/>
      <c r="FA755" s="8"/>
      <c r="FB755" s="8"/>
      <c r="FC755" s="8"/>
      <c r="FD755" s="8"/>
      <c r="FE755" s="8"/>
      <c r="FF755" s="8"/>
      <c r="FG755" s="8"/>
      <c r="FH755" s="8"/>
      <c r="FI755" s="8"/>
      <c r="FJ755" s="8"/>
      <c r="FK755" s="8"/>
      <c r="FL755" s="8"/>
      <c r="FM755" s="8"/>
      <c r="FN755" s="8"/>
      <c r="FO755" s="8"/>
      <c r="FP755" s="8"/>
      <c r="FQ755" s="8"/>
      <c r="FR755" s="8"/>
      <c r="FS755" s="8"/>
      <c r="FT755" s="8"/>
      <c r="FU755" s="8"/>
      <c r="FV755" s="8"/>
      <c r="FW755" s="8"/>
      <c r="FX755" s="8"/>
      <c r="FY755" s="8"/>
      <c r="FZ755" s="8"/>
      <c r="GA755" s="8"/>
      <c r="GB755" s="8"/>
      <c r="GC755" s="8"/>
      <c r="GD755" s="8"/>
      <c r="GE755" s="8"/>
      <c r="GF755" s="8"/>
      <c r="GG755" s="8"/>
      <c r="GH755" s="8"/>
      <c r="GI755" s="8"/>
      <c r="GJ755" s="8"/>
      <c r="GK755" s="8"/>
      <c r="GL755" s="8"/>
      <c r="GM755" s="8"/>
      <c r="GN755" s="8"/>
      <c r="GO755" s="8"/>
      <c r="GP755" s="8"/>
      <c r="GQ755" s="8"/>
      <c r="GR755" s="8"/>
      <c r="GS755" s="8"/>
      <c r="GT755" s="8"/>
      <c r="GU755" s="8"/>
      <c r="GV755" s="8"/>
      <c r="GW755" s="8"/>
      <c r="GX755" s="8"/>
      <c r="GY755" s="8"/>
      <c r="GZ755" s="8"/>
      <c r="HA755" s="8"/>
      <c r="HB755" s="8"/>
      <c r="HC755" s="8"/>
      <c r="HD755" s="8"/>
      <c r="HE755" s="8"/>
      <c r="HF755" s="8"/>
      <c r="HG755" s="8"/>
      <c r="HH755" s="8"/>
      <c r="HI755" s="8"/>
      <c r="HJ755" s="8"/>
      <c r="HK755" s="8"/>
      <c r="HL755" s="8"/>
      <c r="HM755" s="8"/>
      <c r="HN755" s="8"/>
      <c r="HO755" s="8"/>
      <c r="HP755" s="8"/>
      <c r="HQ755" s="8"/>
      <c r="HR755" s="8"/>
      <c r="HS755" s="8"/>
      <c r="HT755" s="8"/>
    </row>
    <row r="756" spans="2:228" s="9" customFormat="1" ht="55.9" customHeight="1" x14ac:dyDescent="0.25">
      <c r="B756" s="268"/>
      <c r="C756" s="271"/>
      <c r="D756" s="280"/>
      <c r="E756" s="260"/>
      <c r="F756" s="103" t="s">
        <v>919</v>
      </c>
      <c r="G756" s="104" t="s">
        <v>69</v>
      </c>
      <c r="H756" s="126" t="s">
        <v>1576</v>
      </c>
      <c r="I756" s="256"/>
      <c r="J756" s="256"/>
      <c r="K756" s="256"/>
      <c r="L756" s="256"/>
      <c r="M756" s="256"/>
      <c r="N756" s="256"/>
      <c r="O756" s="257"/>
      <c r="P756" s="8"/>
      <c r="Q756" s="16"/>
      <c r="R756" s="16"/>
      <c r="S756" s="16"/>
      <c r="T756" s="16"/>
      <c r="U756" s="16"/>
      <c r="V756" s="16"/>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c r="DI756" s="8"/>
      <c r="DJ756" s="8"/>
      <c r="DK756" s="8"/>
      <c r="DL756" s="8"/>
      <c r="DM756" s="8"/>
      <c r="DN756" s="8"/>
      <c r="DO756" s="8"/>
      <c r="DP756" s="8"/>
      <c r="DQ756" s="8"/>
      <c r="DR756" s="8"/>
      <c r="DS756" s="8"/>
      <c r="DT756" s="8"/>
      <c r="DU756" s="8"/>
      <c r="DV756" s="8"/>
      <c r="DW756" s="8"/>
      <c r="DX756" s="8"/>
      <c r="DY756" s="8"/>
      <c r="DZ756" s="8"/>
      <c r="EA756" s="8"/>
      <c r="EB756" s="8"/>
      <c r="EC756" s="8"/>
      <c r="ED756" s="8"/>
      <c r="EE756" s="8"/>
      <c r="EF756" s="8"/>
      <c r="EG756" s="8"/>
      <c r="EH756" s="8"/>
      <c r="EI756" s="8"/>
      <c r="EJ756" s="8"/>
      <c r="EK756" s="8"/>
      <c r="EL756" s="8"/>
      <c r="EM756" s="8"/>
      <c r="EN756" s="8"/>
      <c r="EO756" s="8"/>
      <c r="EP756" s="8"/>
      <c r="EQ756" s="8"/>
      <c r="ER756" s="8"/>
      <c r="ES756" s="8"/>
      <c r="ET756" s="8"/>
      <c r="EU756" s="8"/>
      <c r="EV756" s="8"/>
      <c r="EW756" s="8"/>
      <c r="EX756" s="8"/>
      <c r="EY756" s="8"/>
      <c r="EZ756" s="8"/>
      <c r="FA756" s="8"/>
      <c r="FB756" s="8"/>
      <c r="FC756" s="8"/>
      <c r="FD756" s="8"/>
      <c r="FE756" s="8"/>
      <c r="FF756" s="8"/>
      <c r="FG756" s="8"/>
      <c r="FH756" s="8"/>
      <c r="FI756" s="8"/>
      <c r="FJ756" s="8"/>
      <c r="FK756" s="8"/>
      <c r="FL756" s="8"/>
      <c r="FM756" s="8"/>
      <c r="FN756" s="8"/>
      <c r="FO756" s="8"/>
      <c r="FP756" s="8"/>
      <c r="FQ756" s="8"/>
      <c r="FR756" s="8"/>
      <c r="FS756" s="8"/>
      <c r="FT756" s="8"/>
      <c r="FU756" s="8"/>
      <c r="FV756" s="8"/>
      <c r="FW756" s="8"/>
      <c r="FX756" s="8"/>
      <c r="FY756" s="8"/>
      <c r="FZ756" s="8"/>
      <c r="GA756" s="8"/>
      <c r="GB756" s="8"/>
      <c r="GC756" s="8"/>
      <c r="GD756" s="8"/>
      <c r="GE756" s="8"/>
      <c r="GF756" s="8"/>
      <c r="GG756" s="8"/>
      <c r="GH756" s="8"/>
      <c r="GI756" s="8"/>
      <c r="GJ756" s="8"/>
      <c r="GK756" s="8"/>
      <c r="GL756" s="8"/>
      <c r="GM756" s="8"/>
      <c r="GN756" s="8"/>
      <c r="GO756" s="8"/>
      <c r="GP756" s="8"/>
      <c r="GQ756" s="8"/>
      <c r="GR756" s="8"/>
      <c r="GS756" s="8"/>
      <c r="GT756" s="8"/>
      <c r="GU756" s="8"/>
      <c r="GV756" s="8"/>
      <c r="GW756" s="8"/>
      <c r="GX756" s="8"/>
      <c r="GY756" s="8"/>
      <c r="GZ756" s="8"/>
      <c r="HA756" s="8"/>
      <c r="HB756" s="8"/>
      <c r="HC756" s="8"/>
      <c r="HD756" s="8"/>
      <c r="HE756" s="8"/>
      <c r="HF756" s="8"/>
      <c r="HG756" s="8"/>
      <c r="HH756" s="8"/>
      <c r="HI756" s="8"/>
      <c r="HJ756" s="8"/>
      <c r="HK756" s="8"/>
      <c r="HL756" s="8"/>
      <c r="HM756" s="8"/>
      <c r="HN756" s="8"/>
      <c r="HO756" s="8"/>
      <c r="HP756" s="8"/>
      <c r="HQ756" s="8"/>
      <c r="HR756" s="8"/>
      <c r="HS756" s="8"/>
      <c r="HT756" s="8"/>
    </row>
    <row r="757" spans="2:228" s="9" customFormat="1" ht="60" x14ac:dyDescent="0.25">
      <c r="B757" s="268"/>
      <c r="C757" s="271"/>
      <c r="D757" s="280"/>
      <c r="E757" s="260"/>
      <c r="F757" s="103" t="s">
        <v>1343</v>
      </c>
      <c r="G757" s="104" t="s">
        <v>69</v>
      </c>
      <c r="H757" s="126" t="s">
        <v>1577</v>
      </c>
      <c r="I757" s="256"/>
      <c r="J757" s="256"/>
      <c r="K757" s="256"/>
      <c r="L757" s="256"/>
      <c r="M757" s="256"/>
      <c r="N757" s="256"/>
      <c r="O757" s="257"/>
      <c r="P757" s="8"/>
      <c r="Q757" s="16"/>
      <c r="R757" s="16"/>
      <c r="S757" s="16"/>
      <c r="T757" s="16"/>
      <c r="U757" s="16"/>
      <c r="V757" s="16"/>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c r="DI757" s="8"/>
      <c r="DJ757" s="8"/>
      <c r="DK757" s="8"/>
      <c r="DL757" s="8"/>
      <c r="DM757" s="8"/>
      <c r="DN757" s="8"/>
      <c r="DO757" s="8"/>
      <c r="DP757" s="8"/>
      <c r="DQ757" s="8"/>
      <c r="DR757" s="8"/>
      <c r="DS757" s="8"/>
      <c r="DT757" s="8"/>
      <c r="DU757" s="8"/>
      <c r="DV757" s="8"/>
      <c r="DW757" s="8"/>
      <c r="DX757" s="8"/>
      <c r="DY757" s="8"/>
      <c r="DZ757" s="8"/>
      <c r="EA757" s="8"/>
      <c r="EB757" s="8"/>
      <c r="EC757" s="8"/>
      <c r="ED757" s="8"/>
      <c r="EE757" s="8"/>
      <c r="EF757" s="8"/>
      <c r="EG757" s="8"/>
      <c r="EH757" s="8"/>
      <c r="EI757" s="8"/>
      <c r="EJ757" s="8"/>
      <c r="EK757" s="8"/>
      <c r="EL757" s="8"/>
      <c r="EM757" s="8"/>
      <c r="EN757" s="8"/>
      <c r="EO757" s="8"/>
      <c r="EP757" s="8"/>
      <c r="EQ757" s="8"/>
      <c r="ER757" s="8"/>
      <c r="ES757" s="8"/>
      <c r="ET757" s="8"/>
      <c r="EU757" s="8"/>
      <c r="EV757" s="8"/>
      <c r="EW757" s="8"/>
      <c r="EX757" s="8"/>
      <c r="EY757" s="8"/>
      <c r="EZ757" s="8"/>
      <c r="FA757" s="8"/>
      <c r="FB757" s="8"/>
      <c r="FC757" s="8"/>
      <c r="FD757" s="8"/>
      <c r="FE757" s="8"/>
      <c r="FF757" s="8"/>
      <c r="FG757" s="8"/>
      <c r="FH757" s="8"/>
      <c r="FI757" s="8"/>
      <c r="FJ757" s="8"/>
      <c r="FK757" s="8"/>
      <c r="FL757" s="8"/>
      <c r="FM757" s="8"/>
      <c r="FN757" s="8"/>
      <c r="FO757" s="8"/>
      <c r="FP757" s="8"/>
      <c r="FQ757" s="8"/>
      <c r="FR757" s="8"/>
      <c r="FS757" s="8"/>
      <c r="FT757" s="8"/>
      <c r="FU757" s="8"/>
      <c r="FV757" s="8"/>
      <c r="FW757" s="8"/>
      <c r="FX757" s="8"/>
      <c r="FY757" s="8"/>
      <c r="FZ757" s="8"/>
      <c r="GA757" s="8"/>
      <c r="GB757" s="8"/>
      <c r="GC757" s="8"/>
      <c r="GD757" s="8"/>
      <c r="GE757" s="8"/>
      <c r="GF757" s="8"/>
      <c r="GG757" s="8"/>
      <c r="GH757" s="8"/>
      <c r="GI757" s="8"/>
      <c r="GJ757" s="8"/>
      <c r="GK757" s="8"/>
      <c r="GL757" s="8"/>
      <c r="GM757" s="8"/>
      <c r="GN757" s="8"/>
      <c r="GO757" s="8"/>
      <c r="GP757" s="8"/>
      <c r="GQ757" s="8"/>
      <c r="GR757" s="8"/>
      <c r="GS757" s="8"/>
      <c r="GT757" s="8"/>
      <c r="GU757" s="8"/>
      <c r="GV757" s="8"/>
      <c r="GW757" s="8"/>
      <c r="GX757" s="8"/>
      <c r="GY757" s="8"/>
      <c r="GZ757" s="8"/>
      <c r="HA757" s="8"/>
      <c r="HB757" s="8"/>
      <c r="HC757" s="8"/>
      <c r="HD757" s="8"/>
      <c r="HE757" s="8"/>
      <c r="HF757" s="8"/>
      <c r="HG757" s="8"/>
      <c r="HH757" s="8"/>
      <c r="HI757" s="8"/>
      <c r="HJ757" s="8"/>
      <c r="HK757" s="8"/>
      <c r="HL757" s="8"/>
      <c r="HM757" s="8"/>
      <c r="HN757" s="8"/>
      <c r="HO757" s="8"/>
      <c r="HP757" s="8"/>
      <c r="HQ757" s="8"/>
      <c r="HR757" s="8"/>
      <c r="HS757" s="8"/>
      <c r="HT757" s="8"/>
    </row>
    <row r="758" spans="2:228" s="9" customFormat="1" ht="15" x14ac:dyDescent="0.25">
      <c r="B758" s="268"/>
      <c r="C758" s="271"/>
      <c r="D758" s="280"/>
      <c r="E758" s="260"/>
      <c r="F758" s="257" t="s">
        <v>28</v>
      </c>
      <c r="G758" s="274" t="s">
        <v>69</v>
      </c>
      <c r="H758" s="278" t="s">
        <v>431</v>
      </c>
      <c r="I758" s="256"/>
      <c r="J758" s="256"/>
      <c r="K758" s="256"/>
      <c r="L758" s="256"/>
      <c r="M758" s="256"/>
      <c r="N758" s="256"/>
      <c r="O758" s="257"/>
      <c r="P758" s="8"/>
      <c r="Q758" s="16"/>
      <c r="R758" s="16"/>
      <c r="S758" s="16"/>
      <c r="T758" s="16"/>
      <c r="U758" s="16"/>
      <c r="V758" s="16"/>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c r="DI758" s="8"/>
      <c r="DJ758" s="8"/>
      <c r="DK758" s="8"/>
      <c r="DL758" s="8"/>
      <c r="DM758" s="8"/>
      <c r="DN758" s="8"/>
      <c r="DO758" s="8"/>
      <c r="DP758" s="8"/>
      <c r="DQ758" s="8"/>
      <c r="DR758" s="8"/>
      <c r="DS758" s="8"/>
      <c r="DT758" s="8"/>
      <c r="DU758" s="8"/>
      <c r="DV758" s="8"/>
      <c r="DW758" s="8"/>
      <c r="DX758" s="8"/>
      <c r="DY758" s="8"/>
      <c r="DZ758" s="8"/>
      <c r="EA758" s="8"/>
      <c r="EB758" s="8"/>
      <c r="EC758" s="8"/>
      <c r="ED758" s="8"/>
      <c r="EE758" s="8"/>
      <c r="EF758" s="8"/>
      <c r="EG758" s="8"/>
      <c r="EH758" s="8"/>
      <c r="EI758" s="8"/>
      <c r="EJ758" s="8"/>
      <c r="EK758" s="8"/>
      <c r="EL758" s="8"/>
      <c r="EM758" s="8"/>
      <c r="EN758" s="8"/>
      <c r="EO758" s="8"/>
      <c r="EP758" s="8"/>
      <c r="EQ758" s="8"/>
      <c r="ER758" s="8"/>
      <c r="ES758" s="8"/>
      <c r="ET758" s="8"/>
      <c r="EU758" s="8"/>
      <c r="EV758" s="8"/>
      <c r="EW758" s="8"/>
      <c r="EX758" s="8"/>
      <c r="EY758" s="8"/>
      <c r="EZ758" s="8"/>
      <c r="FA758" s="8"/>
      <c r="FB758" s="8"/>
      <c r="FC758" s="8"/>
      <c r="FD758" s="8"/>
      <c r="FE758" s="8"/>
      <c r="FF758" s="8"/>
      <c r="FG758" s="8"/>
      <c r="FH758" s="8"/>
      <c r="FI758" s="8"/>
      <c r="FJ758" s="8"/>
      <c r="FK758" s="8"/>
      <c r="FL758" s="8"/>
      <c r="FM758" s="8"/>
      <c r="FN758" s="8"/>
      <c r="FO758" s="8"/>
      <c r="FP758" s="8"/>
      <c r="FQ758" s="8"/>
      <c r="FR758" s="8"/>
      <c r="FS758" s="8"/>
      <c r="FT758" s="8"/>
      <c r="FU758" s="8"/>
      <c r="FV758" s="8"/>
      <c r="FW758" s="8"/>
      <c r="FX758" s="8"/>
      <c r="FY758" s="8"/>
      <c r="FZ758" s="8"/>
      <c r="GA758" s="8"/>
      <c r="GB758" s="8"/>
      <c r="GC758" s="8"/>
      <c r="GD758" s="8"/>
      <c r="GE758" s="8"/>
      <c r="GF758" s="8"/>
      <c r="GG758" s="8"/>
      <c r="GH758" s="8"/>
      <c r="GI758" s="8"/>
      <c r="GJ758" s="8"/>
      <c r="GK758" s="8"/>
      <c r="GL758" s="8"/>
      <c r="GM758" s="8"/>
      <c r="GN758" s="8"/>
      <c r="GO758" s="8"/>
      <c r="GP758" s="8"/>
      <c r="GQ758" s="8"/>
      <c r="GR758" s="8"/>
      <c r="GS758" s="8"/>
      <c r="GT758" s="8"/>
      <c r="GU758" s="8"/>
      <c r="GV758" s="8"/>
      <c r="GW758" s="8"/>
      <c r="GX758" s="8"/>
      <c r="GY758" s="8"/>
      <c r="GZ758" s="8"/>
      <c r="HA758" s="8"/>
      <c r="HB758" s="8"/>
      <c r="HC758" s="8"/>
      <c r="HD758" s="8"/>
      <c r="HE758" s="8"/>
      <c r="HF758" s="8"/>
      <c r="HG758" s="8"/>
      <c r="HH758" s="8"/>
      <c r="HI758" s="8"/>
      <c r="HJ758" s="8"/>
      <c r="HK758" s="8"/>
      <c r="HL758" s="8"/>
      <c r="HM758" s="8"/>
      <c r="HN758" s="8"/>
      <c r="HO758" s="8"/>
      <c r="HP758" s="8"/>
      <c r="HQ758" s="8"/>
      <c r="HR758" s="8"/>
      <c r="HS758" s="8"/>
      <c r="HT758" s="8"/>
    </row>
    <row r="759" spans="2:228" s="9" customFormat="1" ht="37.5" customHeight="1" x14ac:dyDescent="0.25">
      <c r="B759" s="268"/>
      <c r="C759" s="271"/>
      <c r="D759" s="281"/>
      <c r="E759" s="281"/>
      <c r="F759" s="255"/>
      <c r="G759" s="281"/>
      <c r="H759" s="281"/>
      <c r="I759" s="256"/>
      <c r="J759" s="256"/>
      <c r="K759" s="256"/>
      <c r="L759" s="256"/>
      <c r="M759" s="256"/>
      <c r="N759" s="256"/>
      <c r="O759" s="255"/>
      <c r="Q759" s="35"/>
      <c r="R759" s="35"/>
      <c r="S759" s="35"/>
      <c r="T759" s="35"/>
      <c r="U759" s="35"/>
      <c r="V759" s="35"/>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c r="DI759" s="8"/>
      <c r="DJ759" s="8"/>
      <c r="DK759" s="8"/>
      <c r="DL759" s="8"/>
      <c r="DM759" s="8"/>
      <c r="DN759" s="8"/>
      <c r="DO759" s="8"/>
      <c r="DP759" s="8"/>
      <c r="DQ759" s="8"/>
      <c r="DR759" s="8"/>
      <c r="DS759" s="8"/>
      <c r="DT759" s="8"/>
      <c r="DU759" s="8"/>
      <c r="DV759" s="8"/>
      <c r="DW759" s="8"/>
      <c r="DX759" s="8"/>
      <c r="DY759" s="8"/>
      <c r="DZ759" s="8"/>
      <c r="EA759" s="8"/>
      <c r="EB759" s="8"/>
      <c r="EC759" s="8"/>
      <c r="ED759" s="8"/>
      <c r="EE759" s="8"/>
      <c r="EF759" s="8"/>
      <c r="EG759" s="8"/>
      <c r="EH759" s="8"/>
      <c r="EI759" s="8"/>
      <c r="EJ759" s="8"/>
      <c r="EK759" s="8"/>
      <c r="EL759" s="8"/>
      <c r="EM759" s="8"/>
      <c r="EN759" s="8"/>
      <c r="EO759" s="8"/>
      <c r="EP759" s="8"/>
      <c r="EQ759" s="8"/>
      <c r="ER759" s="8"/>
      <c r="ES759" s="8"/>
      <c r="ET759" s="8"/>
      <c r="EU759" s="8"/>
      <c r="EV759" s="8"/>
      <c r="EW759" s="8"/>
      <c r="EX759" s="8"/>
      <c r="EY759" s="8"/>
      <c r="EZ759" s="8"/>
      <c r="FA759" s="8"/>
      <c r="FB759" s="8"/>
      <c r="FC759" s="8"/>
      <c r="FD759" s="8"/>
      <c r="FE759" s="8"/>
      <c r="FF759" s="8"/>
      <c r="FG759" s="8"/>
      <c r="FH759" s="8"/>
      <c r="FI759" s="8"/>
      <c r="FJ759" s="8"/>
      <c r="FK759" s="8"/>
      <c r="FL759" s="8"/>
      <c r="FM759" s="8"/>
      <c r="FN759" s="8"/>
      <c r="FO759" s="8"/>
      <c r="FP759" s="8"/>
      <c r="FQ759" s="8"/>
      <c r="FR759" s="8"/>
      <c r="FS759" s="8"/>
      <c r="FT759" s="8"/>
      <c r="FU759" s="8"/>
      <c r="FV759" s="8"/>
      <c r="FW759" s="8"/>
      <c r="FX759" s="8"/>
      <c r="FY759" s="8"/>
      <c r="FZ759" s="8"/>
      <c r="GA759" s="8"/>
      <c r="GB759" s="8"/>
      <c r="GC759" s="8"/>
      <c r="GD759" s="8"/>
      <c r="GE759" s="8"/>
      <c r="GF759" s="8"/>
      <c r="GG759" s="8"/>
      <c r="GH759" s="8"/>
      <c r="GI759" s="8"/>
      <c r="GJ759" s="8"/>
      <c r="GK759" s="8"/>
      <c r="GL759" s="8"/>
      <c r="GM759" s="8"/>
      <c r="GN759" s="8"/>
      <c r="GO759" s="8"/>
      <c r="GP759" s="8"/>
      <c r="GQ759" s="8"/>
      <c r="GR759" s="8"/>
      <c r="GS759" s="8"/>
      <c r="GT759" s="8"/>
      <c r="GU759" s="8"/>
      <c r="GV759" s="8"/>
      <c r="GW759" s="8"/>
      <c r="GX759" s="8"/>
      <c r="GY759" s="8"/>
      <c r="GZ759" s="8"/>
      <c r="HA759" s="8"/>
      <c r="HB759" s="8"/>
      <c r="HC759" s="8"/>
      <c r="HD759" s="8"/>
      <c r="HE759" s="8"/>
      <c r="HF759" s="8"/>
      <c r="HG759" s="8"/>
      <c r="HH759" s="8"/>
      <c r="HI759" s="8"/>
      <c r="HJ759" s="8"/>
      <c r="HK759" s="8"/>
      <c r="HL759" s="8"/>
      <c r="HM759" s="8"/>
      <c r="HN759" s="8"/>
      <c r="HO759" s="8"/>
      <c r="HP759" s="8"/>
      <c r="HQ759" s="8"/>
      <c r="HR759" s="8"/>
      <c r="HS759" s="8"/>
      <c r="HT759" s="8"/>
    </row>
    <row r="760" spans="2:228" s="9" customFormat="1" ht="36.75" customHeight="1" x14ac:dyDescent="0.25">
      <c r="B760" s="268"/>
      <c r="C760" s="271"/>
      <c r="D760" s="104" t="s">
        <v>255</v>
      </c>
      <c r="E760" s="115">
        <v>702</v>
      </c>
      <c r="F760" s="103" t="s">
        <v>76</v>
      </c>
      <c r="G760" s="112" t="s">
        <v>69</v>
      </c>
      <c r="H760" s="104" t="s">
        <v>429</v>
      </c>
      <c r="I760" s="100">
        <v>32550</v>
      </c>
      <c r="J760" s="100">
        <v>32550</v>
      </c>
      <c r="K760" s="100">
        <v>0</v>
      </c>
      <c r="L760" s="100">
        <v>0</v>
      </c>
      <c r="M760" s="100">
        <v>0</v>
      </c>
      <c r="N760" s="100">
        <v>0</v>
      </c>
      <c r="O760" s="106" t="s">
        <v>1124</v>
      </c>
      <c r="Q760" s="35"/>
      <c r="R760" s="35"/>
      <c r="S760" s="35"/>
      <c r="T760" s="35"/>
      <c r="U760" s="35"/>
      <c r="V760" s="35"/>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c r="DI760" s="8"/>
      <c r="DJ760" s="8"/>
      <c r="DK760" s="8"/>
      <c r="DL760" s="8"/>
      <c r="DM760" s="8"/>
      <c r="DN760" s="8"/>
      <c r="DO760" s="8"/>
      <c r="DP760" s="8"/>
      <c r="DQ760" s="8"/>
      <c r="DR760" s="8"/>
      <c r="DS760" s="8"/>
      <c r="DT760" s="8"/>
      <c r="DU760" s="8"/>
      <c r="DV760" s="8"/>
      <c r="DW760" s="8"/>
      <c r="DX760" s="8"/>
      <c r="DY760" s="8"/>
      <c r="DZ760" s="8"/>
      <c r="EA760" s="8"/>
      <c r="EB760" s="8"/>
      <c r="EC760" s="8"/>
      <c r="ED760" s="8"/>
      <c r="EE760" s="8"/>
      <c r="EF760" s="8"/>
      <c r="EG760" s="8"/>
      <c r="EH760" s="8"/>
      <c r="EI760" s="8"/>
      <c r="EJ760" s="8"/>
      <c r="EK760" s="8"/>
      <c r="EL760" s="8"/>
      <c r="EM760" s="8"/>
      <c r="EN760" s="8"/>
      <c r="EO760" s="8"/>
      <c r="EP760" s="8"/>
      <c r="EQ760" s="8"/>
      <c r="ER760" s="8"/>
      <c r="ES760" s="8"/>
      <c r="ET760" s="8"/>
      <c r="EU760" s="8"/>
      <c r="EV760" s="8"/>
      <c r="EW760" s="8"/>
      <c r="EX760" s="8"/>
      <c r="EY760" s="8"/>
      <c r="EZ760" s="8"/>
      <c r="FA760" s="8"/>
      <c r="FB760" s="8"/>
      <c r="FC760" s="8"/>
      <c r="FD760" s="8"/>
      <c r="FE760" s="8"/>
      <c r="FF760" s="8"/>
      <c r="FG760" s="8"/>
      <c r="FH760" s="8"/>
      <c r="FI760" s="8"/>
      <c r="FJ760" s="8"/>
      <c r="FK760" s="8"/>
      <c r="FL760" s="8"/>
      <c r="FM760" s="8"/>
      <c r="FN760" s="8"/>
      <c r="FO760" s="8"/>
      <c r="FP760" s="8"/>
      <c r="FQ760" s="8"/>
      <c r="FR760" s="8"/>
      <c r="FS760" s="8"/>
      <c r="FT760" s="8"/>
      <c r="FU760" s="8"/>
      <c r="FV760" s="8"/>
      <c r="FW760" s="8"/>
      <c r="FX760" s="8"/>
      <c r="FY760" s="8"/>
      <c r="FZ760" s="8"/>
      <c r="GA760" s="8"/>
      <c r="GB760" s="8"/>
      <c r="GC760" s="8"/>
      <c r="GD760" s="8"/>
      <c r="GE760" s="8"/>
      <c r="GF760" s="8"/>
      <c r="GG760" s="8"/>
      <c r="GH760" s="8"/>
      <c r="GI760" s="8"/>
      <c r="GJ760" s="8"/>
      <c r="GK760" s="8"/>
      <c r="GL760" s="8"/>
      <c r="GM760" s="8"/>
      <c r="GN760" s="8"/>
      <c r="GO760" s="8"/>
      <c r="GP760" s="8"/>
      <c r="GQ760" s="8"/>
      <c r="GR760" s="8"/>
      <c r="GS760" s="8"/>
      <c r="GT760" s="8"/>
      <c r="GU760" s="8"/>
      <c r="GV760" s="8"/>
      <c r="GW760" s="8"/>
      <c r="GX760" s="8"/>
      <c r="GY760" s="8"/>
      <c r="GZ760" s="8"/>
      <c r="HA760" s="8"/>
      <c r="HB760" s="8"/>
      <c r="HC760" s="8"/>
      <c r="HD760" s="8"/>
      <c r="HE760" s="8"/>
      <c r="HF760" s="8"/>
      <c r="HG760" s="8"/>
      <c r="HH760" s="8"/>
      <c r="HI760" s="8"/>
      <c r="HJ760" s="8"/>
      <c r="HK760" s="8"/>
      <c r="HL760" s="8"/>
      <c r="HM760" s="8"/>
      <c r="HN760" s="8"/>
      <c r="HO760" s="8"/>
      <c r="HP760" s="8"/>
      <c r="HQ760" s="8"/>
      <c r="HR760" s="8"/>
      <c r="HS760" s="8"/>
      <c r="HT760" s="8"/>
    </row>
    <row r="761" spans="2:228" s="9" customFormat="1" ht="48.6" customHeight="1" x14ac:dyDescent="0.25">
      <c r="B761" s="268"/>
      <c r="C761" s="271"/>
      <c r="D761" s="274" t="s">
        <v>256</v>
      </c>
      <c r="E761" s="275">
        <v>702</v>
      </c>
      <c r="F761" s="158" t="s">
        <v>93</v>
      </c>
      <c r="G761" s="159" t="s">
        <v>69</v>
      </c>
      <c r="H761" s="53" t="s">
        <v>371</v>
      </c>
      <c r="I761" s="256">
        <v>2915500</v>
      </c>
      <c r="J761" s="256">
        <v>2915500</v>
      </c>
      <c r="K761" s="256">
        <v>2915500</v>
      </c>
      <c r="L761" s="256">
        <v>2915500</v>
      </c>
      <c r="M761" s="256">
        <v>2915500</v>
      </c>
      <c r="N761" s="256">
        <v>2915500</v>
      </c>
      <c r="O761" s="257" t="s">
        <v>241</v>
      </c>
      <c r="P761" s="8"/>
      <c r="Q761" s="20"/>
      <c r="R761" s="20"/>
      <c r="S761" s="20"/>
      <c r="T761" s="20"/>
      <c r="U761" s="20"/>
      <c r="V761" s="20"/>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c r="DI761" s="8"/>
      <c r="DJ761" s="8"/>
      <c r="DK761" s="8"/>
      <c r="DL761" s="8"/>
      <c r="DM761" s="8"/>
      <c r="DN761" s="8"/>
      <c r="DO761" s="8"/>
      <c r="DP761" s="8"/>
      <c r="DQ761" s="8"/>
      <c r="DR761" s="8"/>
      <c r="DS761" s="8"/>
      <c r="DT761" s="8"/>
      <c r="DU761" s="8"/>
      <c r="DV761" s="8"/>
      <c r="DW761" s="8"/>
      <c r="DX761" s="8"/>
      <c r="DY761" s="8"/>
      <c r="DZ761" s="8"/>
      <c r="EA761" s="8"/>
      <c r="EB761" s="8"/>
      <c r="EC761" s="8"/>
      <c r="ED761" s="8"/>
      <c r="EE761" s="8"/>
      <c r="EF761" s="8"/>
      <c r="EG761" s="8"/>
      <c r="EH761" s="8"/>
      <c r="EI761" s="8"/>
      <c r="EJ761" s="8"/>
      <c r="EK761" s="8"/>
      <c r="EL761" s="8"/>
      <c r="EM761" s="8"/>
      <c r="EN761" s="8"/>
      <c r="EO761" s="8"/>
      <c r="EP761" s="8"/>
      <c r="EQ761" s="8"/>
      <c r="ER761" s="8"/>
      <c r="ES761" s="8"/>
      <c r="ET761" s="8"/>
      <c r="EU761" s="8"/>
      <c r="EV761" s="8"/>
      <c r="EW761" s="8"/>
      <c r="EX761" s="8"/>
      <c r="EY761" s="8"/>
      <c r="EZ761" s="8"/>
      <c r="FA761" s="8"/>
      <c r="FB761" s="8"/>
      <c r="FC761" s="8"/>
      <c r="FD761" s="8"/>
      <c r="FE761" s="8"/>
      <c r="FF761" s="8"/>
      <c r="FG761" s="8"/>
      <c r="FH761" s="8"/>
      <c r="FI761" s="8"/>
      <c r="FJ761" s="8"/>
      <c r="FK761" s="8"/>
      <c r="FL761" s="8"/>
      <c r="FM761" s="8"/>
      <c r="FN761" s="8"/>
      <c r="FO761" s="8"/>
      <c r="FP761" s="8"/>
      <c r="FQ761" s="8"/>
      <c r="FR761" s="8"/>
      <c r="FS761" s="8"/>
      <c r="FT761" s="8"/>
      <c r="FU761" s="8"/>
      <c r="FV761" s="8"/>
      <c r="FW761" s="8"/>
      <c r="FX761" s="8"/>
      <c r="FY761" s="8"/>
      <c r="FZ761" s="8"/>
      <c r="GA761" s="8"/>
      <c r="GB761" s="8"/>
      <c r="GC761" s="8"/>
      <c r="GD761" s="8"/>
      <c r="GE761" s="8"/>
      <c r="GF761" s="8"/>
      <c r="GG761" s="8"/>
      <c r="GH761" s="8"/>
      <c r="GI761" s="8"/>
      <c r="GJ761" s="8"/>
      <c r="GK761" s="8"/>
      <c r="GL761" s="8"/>
      <c r="GM761" s="8"/>
      <c r="GN761" s="8"/>
      <c r="GO761" s="8"/>
      <c r="GP761" s="8"/>
      <c r="GQ761" s="8"/>
      <c r="GR761" s="8"/>
      <c r="GS761" s="8"/>
      <c r="GT761" s="8"/>
      <c r="GU761" s="8"/>
      <c r="GV761" s="8"/>
      <c r="GW761" s="8"/>
      <c r="GX761" s="8"/>
      <c r="GY761" s="8"/>
      <c r="GZ761" s="8"/>
      <c r="HA761" s="8"/>
      <c r="HB761" s="8"/>
      <c r="HC761" s="8"/>
      <c r="HD761" s="8"/>
      <c r="HE761" s="8"/>
      <c r="HF761" s="8"/>
      <c r="HG761" s="8"/>
      <c r="HH761" s="8"/>
      <c r="HI761" s="8"/>
      <c r="HJ761" s="8"/>
      <c r="HK761" s="8"/>
      <c r="HL761" s="8"/>
      <c r="HM761" s="8"/>
      <c r="HN761" s="8"/>
      <c r="HO761" s="8"/>
      <c r="HP761" s="8"/>
      <c r="HQ761" s="8"/>
      <c r="HR761" s="8"/>
      <c r="HS761" s="8"/>
      <c r="HT761" s="8"/>
    </row>
    <row r="762" spans="2:228" s="9" customFormat="1" ht="42.75" customHeight="1" x14ac:dyDescent="0.25">
      <c r="B762" s="268"/>
      <c r="C762" s="271"/>
      <c r="D762" s="274"/>
      <c r="E762" s="275"/>
      <c r="F762" s="158" t="s">
        <v>704</v>
      </c>
      <c r="G762" s="159" t="s">
        <v>69</v>
      </c>
      <c r="H762" s="164" t="s">
        <v>1544</v>
      </c>
      <c r="I762" s="256"/>
      <c r="J762" s="256"/>
      <c r="K762" s="256"/>
      <c r="L762" s="256"/>
      <c r="M762" s="256"/>
      <c r="N762" s="256"/>
      <c r="O762" s="257"/>
      <c r="P762" s="8"/>
      <c r="Q762" s="20"/>
      <c r="R762" s="20"/>
      <c r="S762" s="20"/>
      <c r="T762" s="20"/>
      <c r="U762" s="20"/>
      <c r="V762" s="20"/>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c r="DI762" s="8"/>
      <c r="DJ762" s="8"/>
      <c r="DK762" s="8"/>
      <c r="DL762" s="8"/>
      <c r="DM762" s="8"/>
      <c r="DN762" s="8"/>
      <c r="DO762" s="8"/>
      <c r="DP762" s="8"/>
      <c r="DQ762" s="8"/>
      <c r="DR762" s="8"/>
      <c r="DS762" s="8"/>
      <c r="DT762" s="8"/>
      <c r="DU762" s="8"/>
      <c r="DV762" s="8"/>
      <c r="DW762" s="8"/>
      <c r="DX762" s="8"/>
      <c r="DY762" s="8"/>
      <c r="DZ762" s="8"/>
      <c r="EA762" s="8"/>
      <c r="EB762" s="8"/>
      <c r="EC762" s="8"/>
      <c r="ED762" s="8"/>
      <c r="EE762" s="8"/>
      <c r="EF762" s="8"/>
      <c r="EG762" s="8"/>
      <c r="EH762" s="8"/>
      <c r="EI762" s="8"/>
      <c r="EJ762" s="8"/>
      <c r="EK762" s="8"/>
      <c r="EL762" s="8"/>
      <c r="EM762" s="8"/>
      <c r="EN762" s="8"/>
      <c r="EO762" s="8"/>
      <c r="EP762" s="8"/>
      <c r="EQ762" s="8"/>
      <c r="ER762" s="8"/>
      <c r="ES762" s="8"/>
      <c r="ET762" s="8"/>
      <c r="EU762" s="8"/>
      <c r="EV762" s="8"/>
      <c r="EW762" s="8"/>
      <c r="EX762" s="8"/>
      <c r="EY762" s="8"/>
      <c r="EZ762" s="8"/>
      <c r="FA762" s="8"/>
      <c r="FB762" s="8"/>
      <c r="FC762" s="8"/>
      <c r="FD762" s="8"/>
      <c r="FE762" s="8"/>
      <c r="FF762" s="8"/>
      <c r="FG762" s="8"/>
      <c r="FH762" s="8"/>
      <c r="FI762" s="8"/>
      <c r="FJ762" s="8"/>
      <c r="FK762" s="8"/>
      <c r="FL762" s="8"/>
      <c r="FM762" s="8"/>
      <c r="FN762" s="8"/>
      <c r="FO762" s="8"/>
      <c r="FP762" s="8"/>
      <c r="FQ762" s="8"/>
      <c r="FR762" s="8"/>
      <c r="FS762" s="8"/>
      <c r="FT762" s="8"/>
      <c r="FU762" s="8"/>
      <c r="FV762" s="8"/>
      <c r="FW762" s="8"/>
      <c r="FX762" s="8"/>
      <c r="FY762" s="8"/>
      <c r="FZ762" s="8"/>
      <c r="GA762" s="8"/>
      <c r="GB762" s="8"/>
      <c r="GC762" s="8"/>
      <c r="GD762" s="8"/>
      <c r="GE762" s="8"/>
      <c r="GF762" s="8"/>
      <c r="GG762" s="8"/>
      <c r="GH762" s="8"/>
      <c r="GI762" s="8"/>
      <c r="GJ762" s="8"/>
      <c r="GK762" s="8"/>
      <c r="GL762" s="8"/>
      <c r="GM762" s="8"/>
      <c r="GN762" s="8"/>
      <c r="GO762" s="8"/>
      <c r="GP762" s="8"/>
      <c r="GQ762" s="8"/>
      <c r="GR762" s="8"/>
      <c r="GS762" s="8"/>
      <c r="GT762" s="8"/>
      <c r="GU762" s="8"/>
      <c r="GV762" s="8"/>
      <c r="GW762" s="8"/>
      <c r="GX762" s="8"/>
      <c r="GY762" s="8"/>
      <c r="GZ762" s="8"/>
      <c r="HA762" s="8"/>
      <c r="HB762" s="8"/>
      <c r="HC762" s="8"/>
      <c r="HD762" s="8"/>
      <c r="HE762" s="8"/>
      <c r="HF762" s="8"/>
      <c r="HG762" s="8"/>
      <c r="HH762" s="8"/>
      <c r="HI762" s="8"/>
      <c r="HJ762" s="8"/>
      <c r="HK762" s="8"/>
      <c r="HL762" s="8"/>
      <c r="HM762" s="8"/>
      <c r="HN762" s="8"/>
      <c r="HO762" s="8"/>
      <c r="HP762" s="8"/>
      <c r="HQ762" s="8"/>
      <c r="HR762" s="8"/>
      <c r="HS762" s="8"/>
      <c r="HT762" s="8"/>
    </row>
    <row r="763" spans="2:228" s="9" customFormat="1" ht="60" x14ac:dyDescent="0.25">
      <c r="B763" s="268"/>
      <c r="C763" s="271"/>
      <c r="D763" s="274"/>
      <c r="E763" s="275"/>
      <c r="F763" s="158" t="s">
        <v>919</v>
      </c>
      <c r="G763" s="159" t="s">
        <v>69</v>
      </c>
      <c r="H763" s="164" t="s">
        <v>1576</v>
      </c>
      <c r="I763" s="256"/>
      <c r="J763" s="256"/>
      <c r="K763" s="256"/>
      <c r="L763" s="256"/>
      <c r="M763" s="256"/>
      <c r="N763" s="256"/>
      <c r="O763" s="257"/>
      <c r="P763" s="8"/>
      <c r="Q763" s="16"/>
      <c r="R763" s="16"/>
      <c r="S763" s="16"/>
      <c r="T763" s="16"/>
      <c r="U763" s="16"/>
      <c r="V763" s="16"/>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c r="DI763" s="8"/>
      <c r="DJ763" s="8"/>
      <c r="DK763" s="8"/>
      <c r="DL763" s="8"/>
      <c r="DM763" s="8"/>
      <c r="DN763" s="8"/>
      <c r="DO763" s="8"/>
      <c r="DP763" s="8"/>
      <c r="DQ763" s="8"/>
      <c r="DR763" s="8"/>
      <c r="DS763" s="8"/>
      <c r="DT763" s="8"/>
      <c r="DU763" s="8"/>
      <c r="DV763" s="8"/>
      <c r="DW763" s="8"/>
      <c r="DX763" s="8"/>
      <c r="DY763" s="8"/>
      <c r="DZ763" s="8"/>
      <c r="EA763" s="8"/>
      <c r="EB763" s="8"/>
      <c r="EC763" s="8"/>
      <c r="ED763" s="8"/>
      <c r="EE763" s="8"/>
      <c r="EF763" s="8"/>
      <c r="EG763" s="8"/>
      <c r="EH763" s="8"/>
      <c r="EI763" s="8"/>
      <c r="EJ763" s="8"/>
      <c r="EK763" s="8"/>
      <c r="EL763" s="8"/>
      <c r="EM763" s="8"/>
      <c r="EN763" s="8"/>
      <c r="EO763" s="8"/>
      <c r="EP763" s="8"/>
      <c r="EQ763" s="8"/>
      <c r="ER763" s="8"/>
      <c r="ES763" s="8"/>
      <c r="ET763" s="8"/>
      <c r="EU763" s="8"/>
      <c r="EV763" s="8"/>
      <c r="EW763" s="8"/>
      <c r="EX763" s="8"/>
      <c r="EY763" s="8"/>
      <c r="EZ763" s="8"/>
      <c r="FA763" s="8"/>
      <c r="FB763" s="8"/>
      <c r="FC763" s="8"/>
      <c r="FD763" s="8"/>
      <c r="FE763" s="8"/>
      <c r="FF763" s="8"/>
      <c r="FG763" s="8"/>
      <c r="FH763" s="8"/>
      <c r="FI763" s="8"/>
      <c r="FJ763" s="8"/>
      <c r="FK763" s="8"/>
      <c r="FL763" s="8"/>
      <c r="FM763" s="8"/>
      <c r="FN763" s="8"/>
      <c r="FO763" s="8"/>
      <c r="FP763" s="8"/>
      <c r="FQ763" s="8"/>
      <c r="FR763" s="8"/>
      <c r="FS763" s="8"/>
      <c r="FT763" s="8"/>
      <c r="FU763" s="8"/>
      <c r="FV763" s="8"/>
      <c r="FW763" s="8"/>
      <c r="FX763" s="8"/>
      <c r="FY763" s="8"/>
      <c r="FZ763" s="8"/>
      <c r="GA763" s="8"/>
      <c r="GB763" s="8"/>
      <c r="GC763" s="8"/>
      <c r="GD763" s="8"/>
      <c r="GE763" s="8"/>
      <c r="GF763" s="8"/>
      <c r="GG763" s="8"/>
      <c r="GH763" s="8"/>
      <c r="GI763" s="8"/>
      <c r="GJ763" s="8"/>
      <c r="GK763" s="8"/>
      <c r="GL763" s="8"/>
      <c r="GM763" s="8"/>
      <c r="GN763" s="8"/>
      <c r="GO763" s="8"/>
      <c r="GP763" s="8"/>
      <c r="GQ763" s="8"/>
      <c r="GR763" s="8"/>
      <c r="GS763" s="8"/>
      <c r="GT763" s="8"/>
      <c r="GU763" s="8"/>
      <c r="GV763" s="8"/>
      <c r="GW763" s="8"/>
      <c r="GX763" s="8"/>
      <c r="GY763" s="8"/>
      <c r="GZ763" s="8"/>
      <c r="HA763" s="8"/>
      <c r="HB763" s="8"/>
      <c r="HC763" s="8"/>
      <c r="HD763" s="8"/>
      <c r="HE763" s="8"/>
      <c r="HF763" s="8"/>
      <c r="HG763" s="8"/>
      <c r="HH763" s="8"/>
      <c r="HI763" s="8"/>
      <c r="HJ763" s="8"/>
      <c r="HK763" s="8"/>
      <c r="HL763" s="8"/>
      <c r="HM763" s="8"/>
      <c r="HN763" s="8"/>
      <c r="HO763" s="8"/>
      <c r="HP763" s="8"/>
      <c r="HQ763" s="8"/>
      <c r="HR763" s="8"/>
      <c r="HS763" s="8"/>
      <c r="HT763" s="8"/>
    </row>
    <row r="764" spans="2:228" s="9" customFormat="1" ht="65.45" customHeight="1" x14ac:dyDescent="0.25">
      <c r="B764" s="268"/>
      <c r="C764" s="271"/>
      <c r="D764" s="274"/>
      <c r="E764" s="275"/>
      <c r="F764" s="158" t="s">
        <v>1343</v>
      </c>
      <c r="G764" s="159" t="s">
        <v>69</v>
      </c>
      <c r="H764" s="164" t="s">
        <v>1577</v>
      </c>
      <c r="I764" s="256"/>
      <c r="J764" s="256"/>
      <c r="K764" s="256"/>
      <c r="L764" s="256"/>
      <c r="M764" s="256"/>
      <c r="N764" s="256"/>
      <c r="O764" s="257"/>
      <c r="P764" s="8"/>
      <c r="Q764" s="16"/>
      <c r="R764" s="16"/>
      <c r="S764" s="16"/>
      <c r="T764" s="16"/>
      <c r="U764" s="16"/>
      <c r="V764" s="16"/>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c r="DI764" s="8"/>
      <c r="DJ764" s="8"/>
      <c r="DK764" s="8"/>
      <c r="DL764" s="8"/>
      <c r="DM764" s="8"/>
      <c r="DN764" s="8"/>
      <c r="DO764" s="8"/>
      <c r="DP764" s="8"/>
      <c r="DQ764" s="8"/>
      <c r="DR764" s="8"/>
      <c r="DS764" s="8"/>
      <c r="DT764" s="8"/>
      <c r="DU764" s="8"/>
      <c r="DV764" s="8"/>
      <c r="DW764" s="8"/>
      <c r="DX764" s="8"/>
      <c r="DY764" s="8"/>
      <c r="DZ764" s="8"/>
      <c r="EA764" s="8"/>
      <c r="EB764" s="8"/>
      <c r="EC764" s="8"/>
      <c r="ED764" s="8"/>
      <c r="EE764" s="8"/>
      <c r="EF764" s="8"/>
      <c r="EG764" s="8"/>
      <c r="EH764" s="8"/>
      <c r="EI764" s="8"/>
      <c r="EJ764" s="8"/>
      <c r="EK764" s="8"/>
      <c r="EL764" s="8"/>
      <c r="EM764" s="8"/>
      <c r="EN764" s="8"/>
      <c r="EO764" s="8"/>
      <c r="EP764" s="8"/>
      <c r="EQ764" s="8"/>
      <c r="ER764" s="8"/>
      <c r="ES764" s="8"/>
      <c r="ET764" s="8"/>
      <c r="EU764" s="8"/>
      <c r="EV764" s="8"/>
      <c r="EW764" s="8"/>
      <c r="EX764" s="8"/>
      <c r="EY764" s="8"/>
      <c r="EZ764" s="8"/>
      <c r="FA764" s="8"/>
      <c r="FB764" s="8"/>
      <c r="FC764" s="8"/>
      <c r="FD764" s="8"/>
      <c r="FE764" s="8"/>
      <c r="FF764" s="8"/>
      <c r="FG764" s="8"/>
      <c r="FH764" s="8"/>
      <c r="FI764" s="8"/>
      <c r="FJ764" s="8"/>
      <c r="FK764" s="8"/>
      <c r="FL764" s="8"/>
      <c r="FM764" s="8"/>
      <c r="FN764" s="8"/>
      <c r="FO764" s="8"/>
      <c r="FP764" s="8"/>
      <c r="FQ764" s="8"/>
      <c r="FR764" s="8"/>
      <c r="FS764" s="8"/>
      <c r="FT764" s="8"/>
      <c r="FU764" s="8"/>
      <c r="FV764" s="8"/>
      <c r="FW764" s="8"/>
      <c r="FX764" s="8"/>
      <c r="FY764" s="8"/>
      <c r="FZ764" s="8"/>
      <c r="GA764" s="8"/>
      <c r="GB764" s="8"/>
      <c r="GC764" s="8"/>
      <c r="GD764" s="8"/>
      <c r="GE764" s="8"/>
      <c r="GF764" s="8"/>
      <c r="GG764" s="8"/>
      <c r="GH764" s="8"/>
      <c r="GI764" s="8"/>
      <c r="GJ764" s="8"/>
      <c r="GK764" s="8"/>
      <c r="GL764" s="8"/>
      <c r="GM764" s="8"/>
      <c r="GN764" s="8"/>
      <c r="GO764" s="8"/>
      <c r="GP764" s="8"/>
      <c r="GQ764" s="8"/>
      <c r="GR764" s="8"/>
      <c r="GS764" s="8"/>
      <c r="GT764" s="8"/>
      <c r="GU764" s="8"/>
      <c r="GV764" s="8"/>
      <c r="GW764" s="8"/>
      <c r="GX764" s="8"/>
      <c r="GY764" s="8"/>
      <c r="GZ764" s="8"/>
      <c r="HA764" s="8"/>
      <c r="HB764" s="8"/>
      <c r="HC764" s="8"/>
      <c r="HD764" s="8"/>
      <c r="HE764" s="8"/>
      <c r="HF764" s="8"/>
      <c r="HG764" s="8"/>
      <c r="HH764" s="8"/>
      <c r="HI764" s="8"/>
      <c r="HJ764" s="8"/>
      <c r="HK764" s="8"/>
      <c r="HL764" s="8"/>
      <c r="HM764" s="8"/>
      <c r="HN764" s="8"/>
      <c r="HO764" s="8"/>
      <c r="HP764" s="8"/>
      <c r="HQ764" s="8"/>
      <c r="HR764" s="8"/>
      <c r="HS764" s="8"/>
      <c r="HT764" s="8"/>
    </row>
    <row r="765" spans="2:228" s="9" customFormat="1" ht="65.45" customHeight="1" x14ac:dyDescent="0.25">
      <c r="B765" s="268"/>
      <c r="C765" s="271"/>
      <c r="D765" s="222" t="s">
        <v>257</v>
      </c>
      <c r="E765" s="237">
        <v>701</v>
      </c>
      <c r="F765" s="223" t="s">
        <v>534</v>
      </c>
      <c r="G765" s="224" t="s">
        <v>69</v>
      </c>
      <c r="H765" s="227" t="s">
        <v>370</v>
      </c>
      <c r="I765" s="221">
        <v>6159100</v>
      </c>
      <c r="J765" s="221">
        <v>6159100</v>
      </c>
      <c r="K765" s="221">
        <v>6297500</v>
      </c>
      <c r="L765" s="221">
        <v>6297500</v>
      </c>
      <c r="M765" s="221">
        <v>6297500</v>
      </c>
      <c r="N765" s="221">
        <v>6297500</v>
      </c>
      <c r="O765" s="220" t="s">
        <v>1691</v>
      </c>
      <c r="P765" s="8"/>
      <c r="Q765" s="16"/>
      <c r="R765" s="16"/>
      <c r="S765" s="16"/>
      <c r="T765" s="16"/>
      <c r="U765" s="16"/>
      <c r="V765" s="16"/>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8"/>
      <c r="DM765" s="8"/>
      <c r="DN765" s="8"/>
      <c r="DO765" s="8"/>
      <c r="DP765" s="8"/>
      <c r="DQ765" s="8"/>
      <c r="DR765" s="8"/>
      <c r="DS765" s="8"/>
      <c r="DT765" s="8"/>
      <c r="DU765" s="8"/>
      <c r="DV765" s="8"/>
      <c r="DW765" s="8"/>
      <c r="DX765" s="8"/>
      <c r="DY765" s="8"/>
      <c r="DZ765" s="8"/>
      <c r="EA765" s="8"/>
      <c r="EB765" s="8"/>
      <c r="EC765" s="8"/>
      <c r="ED765" s="8"/>
      <c r="EE765" s="8"/>
      <c r="EF765" s="8"/>
      <c r="EG765" s="8"/>
      <c r="EH765" s="8"/>
      <c r="EI765" s="8"/>
      <c r="EJ765" s="8"/>
      <c r="EK765" s="8"/>
      <c r="EL765" s="8"/>
      <c r="EM765" s="8"/>
      <c r="EN765" s="8"/>
      <c r="EO765" s="8"/>
      <c r="EP765" s="8"/>
      <c r="EQ765" s="8"/>
      <c r="ER765" s="8"/>
      <c r="ES765" s="8"/>
      <c r="ET765" s="8"/>
      <c r="EU765" s="8"/>
      <c r="EV765" s="8"/>
      <c r="EW765" s="8"/>
      <c r="EX765" s="8"/>
      <c r="EY765" s="8"/>
      <c r="EZ765" s="8"/>
      <c r="FA765" s="8"/>
      <c r="FB765" s="8"/>
      <c r="FC765" s="8"/>
      <c r="FD765" s="8"/>
      <c r="FE765" s="8"/>
      <c r="FF765" s="8"/>
      <c r="FG765" s="8"/>
      <c r="FH765" s="8"/>
      <c r="FI765" s="8"/>
      <c r="FJ765" s="8"/>
      <c r="FK765" s="8"/>
      <c r="FL765" s="8"/>
      <c r="FM765" s="8"/>
      <c r="FN765" s="8"/>
      <c r="FO765" s="8"/>
      <c r="FP765" s="8"/>
      <c r="FQ765" s="8"/>
      <c r="FR765" s="8"/>
      <c r="FS765" s="8"/>
      <c r="FT765" s="8"/>
      <c r="FU765" s="8"/>
      <c r="FV765" s="8"/>
      <c r="FW765" s="8"/>
      <c r="FX765" s="8"/>
      <c r="FY765" s="8"/>
      <c r="FZ765" s="8"/>
      <c r="GA765" s="8"/>
      <c r="GB765" s="8"/>
      <c r="GC765" s="8"/>
      <c r="GD765" s="8"/>
      <c r="GE765" s="8"/>
      <c r="GF765" s="8"/>
      <c r="GG765" s="8"/>
      <c r="GH765" s="8"/>
      <c r="GI765" s="8"/>
      <c r="GJ765" s="8"/>
      <c r="GK765" s="8"/>
      <c r="GL765" s="8"/>
      <c r="GM765" s="8"/>
      <c r="GN765" s="8"/>
      <c r="GO765" s="8"/>
      <c r="GP765" s="8"/>
      <c r="GQ765" s="8"/>
      <c r="GR765" s="8"/>
      <c r="GS765" s="8"/>
      <c r="GT765" s="8"/>
      <c r="GU765" s="8"/>
      <c r="GV765" s="8"/>
      <c r="GW765" s="8"/>
      <c r="GX765" s="8"/>
      <c r="GY765" s="8"/>
      <c r="GZ765" s="8"/>
      <c r="HA765" s="8"/>
      <c r="HB765" s="8"/>
      <c r="HC765" s="8"/>
      <c r="HD765" s="8"/>
      <c r="HE765" s="8"/>
      <c r="HF765" s="8"/>
      <c r="HG765" s="8"/>
      <c r="HH765" s="8"/>
      <c r="HI765" s="8"/>
      <c r="HJ765" s="8"/>
      <c r="HK765" s="8"/>
      <c r="HL765" s="8"/>
      <c r="HM765" s="8"/>
      <c r="HN765" s="8"/>
      <c r="HO765" s="8"/>
      <c r="HP765" s="8"/>
      <c r="HQ765" s="8"/>
      <c r="HR765" s="8"/>
      <c r="HS765" s="8"/>
      <c r="HT765" s="8"/>
    </row>
    <row r="766" spans="2:228" s="9" customFormat="1" ht="60.75" customHeight="1" x14ac:dyDescent="0.25">
      <c r="B766" s="268"/>
      <c r="C766" s="271"/>
      <c r="D766" s="302" t="s">
        <v>258</v>
      </c>
      <c r="E766" s="282">
        <v>702</v>
      </c>
      <c r="F766" s="235" t="s">
        <v>534</v>
      </c>
      <c r="G766" s="234" t="s">
        <v>69</v>
      </c>
      <c r="H766" s="227" t="s">
        <v>370</v>
      </c>
      <c r="I766" s="263">
        <v>0</v>
      </c>
      <c r="J766" s="263">
        <v>0</v>
      </c>
      <c r="K766" s="263">
        <v>22733</v>
      </c>
      <c r="L766" s="263">
        <v>0</v>
      </c>
      <c r="M766" s="263">
        <v>0</v>
      </c>
      <c r="N766" s="263">
        <v>0</v>
      </c>
      <c r="O766" s="265" t="s">
        <v>1704</v>
      </c>
      <c r="P766" s="8"/>
      <c r="Q766" s="16"/>
      <c r="R766" s="16"/>
      <c r="S766" s="16"/>
      <c r="T766" s="16"/>
      <c r="U766" s="16"/>
      <c r="V766" s="16"/>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c r="DI766" s="8"/>
      <c r="DJ766" s="8"/>
      <c r="DK766" s="8"/>
      <c r="DL766" s="8"/>
      <c r="DM766" s="8"/>
      <c r="DN766" s="8"/>
      <c r="DO766" s="8"/>
      <c r="DP766" s="8"/>
      <c r="DQ766" s="8"/>
      <c r="DR766" s="8"/>
      <c r="DS766" s="8"/>
      <c r="DT766" s="8"/>
      <c r="DU766" s="8"/>
      <c r="DV766" s="8"/>
      <c r="DW766" s="8"/>
      <c r="DX766" s="8"/>
      <c r="DY766" s="8"/>
      <c r="DZ766" s="8"/>
      <c r="EA766" s="8"/>
      <c r="EB766" s="8"/>
      <c r="EC766" s="8"/>
      <c r="ED766" s="8"/>
      <c r="EE766" s="8"/>
      <c r="EF766" s="8"/>
      <c r="EG766" s="8"/>
      <c r="EH766" s="8"/>
      <c r="EI766" s="8"/>
      <c r="EJ766" s="8"/>
      <c r="EK766" s="8"/>
      <c r="EL766" s="8"/>
      <c r="EM766" s="8"/>
      <c r="EN766" s="8"/>
      <c r="EO766" s="8"/>
      <c r="EP766" s="8"/>
      <c r="EQ766" s="8"/>
      <c r="ER766" s="8"/>
      <c r="ES766" s="8"/>
      <c r="ET766" s="8"/>
      <c r="EU766" s="8"/>
      <c r="EV766" s="8"/>
      <c r="EW766" s="8"/>
      <c r="EX766" s="8"/>
      <c r="EY766" s="8"/>
      <c r="EZ766" s="8"/>
      <c r="FA766" s="8"/>
      <c r="FB766" s="8"/>
      <c r="FC766" s="8"/>
      <c r="FD766" s="8"/>
      <c r="FE766" s="8"/>
      <c r="FF766" s="8"/>
      <c r="FG766" s="8"/>
      <c r="FH766" s="8"/>
      <c r="FI766" s="8"/>
      <c r="FJ766" s="8"/>
      <c r="FK766" s="8"/>
      <c r="FL766" s="8"/>
      <c r="FM766" s="8"/>
      <c r="FN766" s="8"/>
      <c r="FO766" s="8"/>
      <c r="FP766" s="8"/>
      <c r="FQ766" s="8"/>
      <c r="FR766" s="8"/>
      <c r="FS766" s="8"/>
      <c r="FT766" s="8"/>
      <c r="FU766" s="8"/>
      <c r="FV766" s="8"/>
      <c r="FW766" s="8"/>
      <c r="FX766" s="8"/>
      <c r="FY766" s="8"/>
      <c r="FZ766" s="8"/>
      <c r="GA766" s="8"/>
      <c r="GB766" s="8"/>
      <c r="GC766" s="8"/>
      <c r="GD766" s="8"/>
      <c r="GE766" s="8"/>
      <c r="GF766" s="8"/>
      <c r="GG766" s="8"/>
      <c r="GH766" s="8"/>
      <c r="GI766" s="8"/>
      <c r="GJ766" s="8"/>
      <c r="GK766" s="8"/>
      <c r="GL766" s="8"/>
      <c r="GM766" s="8"/>
      <c r="GN766" s="8"/>
      <c r="GO766" s="8"/>
      <c r="GP766" s="8"/>
      <c r="GQ766" s="8"/>
      <c r="GR766" s="8"/>
      <c r="GS766" s="8"/>
      <c r="GT766" s="8"/>
      <c r="GU766" s="8"/>
      <c r="GV766" s="8"/>
      <c r="GW766" s="8"/>
      <c r="GX766" s="8"/>
      <c r="GY766" s="8"/>
      <c r="GZ766" s="8"/>
      <c r="HA766" s="8"/>
      <c r="HB766" s="8"/>
      <c r="HC766" s="8"/>
      <c r="HD766" s="8"/>
      <c r="HE766" s="8"/>
      <c r="HF766" s="8"/>
      <c r="HG766" s="8"/>
      <c r="HH766" s="8"/>
      <c r="HI766" s="8"/>
      <c r="HJ766" s="8"/>
      <c r="HK766" s="8"/>
      <c r="HL766" s="8"/>
      <c r="HM766" s="8"/>
      <c r="HN766" s="8"/>
      <c r="HO766" s="8"/>
      <c r="HP766" s="8"/>
      <c r="HQ766" s="8"/>
      <c r="HR766" s="8"/>
      <c r="HS766" s="8"/>
      <c r="HT766" s="8"/>
    </row>
    <row r="767" spans="2:228" s="9" customFormat="1" ht="65.25" customHeight="1" x14ac:dyDescent="0.25">
      <c r="B767" s="268"/>
      <c r="C767" s="271"/>
      <c r="D767" s="304"/>
      <c r="E767" s="283"/>
      <c r="F767" s="223" t="s">
        <v>1371</v>
      </c>
      <c r="G767" s="224" t="s">
        <v>69</v>
      </c>
      <c r="H767" s="227" t="s">
        <v>1585</v>
      </c>
      <c r="I767" s="264"/>
      <c r="J767" s="264"/>
      <c r="K767" s="264"/>
      <c r="L767" s="264"/>
      <c r="M767" s="264"/>
      <c r="N767" s="264"/>
      <c r="O767" s="266"/>
      <c r="P767" s="8"/>
      <c r="Q767" s="16"/>
      <c r="R767" s="16"/>
      <c r="S767" s="16"/>
      <c r="T767" s="16"/>
      <c r="U767" s="16"/>
      <c r="V767" s="16"/>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c r="DI767" s="8"/>
      <c r="DJ767" s="8"/>
      <c r="DK767" s="8"/>
      <c r="DL767" s="8"/>
      <c r="DM767" s="8"/>
      <c r="DN767" s="8"/>
      <c r="DO767" s="8"/>
      <c r="DP767" s="8"/>
      <c r="DQ767" s="8"/>
      <c r="DR767" s="8"/>
      <c r="DS767" s="8"/>
      <c r="DT767" s="8"/>
      <c r="DU767" s="8"/>
      <c r="DV767" s="8"/>
      <c r="DW767" s="8"/>
      <c r="DX767" s="8"/>
      <c r="DY767" s="8"/>
      <c r="DZ767" s="8"/>
      <c r="EA767" s="8"/>
      <c r="EB767" s="8"/>
      <c r="EC767" s="8"/>
      <c r="ED767" s="8"/>
      <c r="EE767" s="8"/>
      <c r="EF767" s="8"/>
      <c r="EG767" s="8"/>
      <c r="EH767" s="8"/>
      <c r="EI767" s="8"/>
      <c r="EJ767" s="8"/>
      <c r="EK767" s="8"/>
      <c r="EL767" s="8"/>
      <c r="EM767" s="8"/>
      <c r="EN767" s="8"/>
      <c r="EO767" s="8"/>
      <c r="EP767" s="8"/>
      <c r="EQ767" s="8"/>
      <c r="ER767" s="8"/>
      <c r="ES767" s="8"/>
      <c r="ET767" s="8"/>
      <c r="EU767" s="8"/>
      <c r="EV767" s="8"/>
      <c r="EW767" s="8"/>
      <c r="EX767" s="8"/>
      <c r="EY767" s="8"/>
      <c r="EZ767" s="8"/>
      <c r="FA767" s="8"/>
      <c r="FB767" s="8"/>
      <c r="FC767" s="8"/>
      <c r="FD767" s="8"/>
      <c r="FE767" s="8"/>
      <c r="FF767" s="8"/>
      <c r="FG767" s="8"/>
      <c r="FH767" s="8"/>
      <c r="FI767" s="8"/>
      <c r="FJ767" s="8"/>
      <c r="FK767" s="8"/>
      <c r="FL767" s="8"/>
      <c r="FM767" s="8"/>
      <c r="FN767" s="8"/>
      <c r="FO767" s="8"/>
      <c r="FP767" s="8"/>
      <c r="FQ767" s="8"/>
      <c r="FR767" s="8"/>
      <c r="FS767" s="8"/>
      <c r="FT767" s="8"/>
      <c r="FU767" s="8"/>
      <c r="FV767" s="8"/>
      <c r="FW767" s="8"/>
      <c r="FX767" s="8"/>
      <c r="FY767" s="8"/>
      <c r="FZ767" s="8"/>
      <c r="GA767" s="8"/>
      <c r="GB767" s="8"/>
      <c r="GC767" s="8"/>
      <c r="GD767" s="8"/>
      <c r="GE767" s="8"/>
      <c r="GF767" s="8"/>
      <c r="GG767" s="8"/>
      <c r="GH767" s="8"/>
      <c r="GI767" s="8"/>
      <c r="GJ767" s="8"/>
      <c r="GK767" s="8"/>
      <c r="GL767" s="8"/>
      <c r="GM767" s="8"/>
      <c r="GN767" s="8"/>
      <c r="GO767" s="8"/>
      <c r="GP767" s="8"/>
      <c r="GQ767" s="8"/>
      <c r="GR767" s="8"/>
      <c r="GS767" s="8"/>
      <c r="GT767" s="8"/>
      <c r="GU767" s="8"/>
      <c r="GV767" s="8"/>
      <c r="GW767" s="8"/>
      <c r="GX767" s="8"/>
      <c r="GY767" s="8"/>
      <c r="GZ767" s="8"/>
      <c r="HA767" s="8"/>
      <c r="HB767" s="8"/>
      <c r="HC767" s="8"/>
      <c r="HD767" s="8"/>
      <c r="HE767" s="8"/>
      <c r="HF767" s="8"/>
      <c r="HG767" s="8"/>
      <c r="HH767" s="8"/>
      <c r="HI767" s="8"/>
      <c r="HJ767" s="8"/>
      <c r="HK767" s="8"/>
      <c r="HL767" s="8"/>
      <c r="HM767" s="8"/>
      <c r="HN767" s="8"/>
      <c r="HO767" s="8"/>
      <c r="HP767" s="8"/>
      <c r="HQ767" s="8"/>
      <c r="HR767" s="8"/>
      <c r="HS767" s="8"/>
      <c r="HT767" s="8"/>
    </row>
    <row r="768" spans="2:228" s="9" customFormat="1" ht="70.5" customHeight="1" x14ac:dyDescent="0.25">
      <c r="B768" s="268"/>
      <c r="C768" s="271"/>
      <c r="D768" s="229" t="s">
        <v>259</v>
      </c>
      <c r="E768" s="237">
        <v>702</v>
      </c>
      <c r="F768" s="239" t="s">
        <v>1673</v>
      </c>
      <c r="G768" s="240" t="s">
        <v>69</v>
      </c>
      <c r="H768" s="230" t="s">
        <v>1674</v>
      </c>
      <c r="I768" s="231">
        <v>0</v>
      </c>
      <c r="J768" s="231">
        <v>0</v>
      </c>
      <c r="K768" s="231">
        <v>434928</v>
      </c>
      <c r="L768" s="231">
        <v>0</v>
      </c>
      <c r="M768" s="231">
        <v>0</v>
      </c>
      <c r="N768" s="231">
        <v>0</v>
      </c>
      <c r="O768" s="238" t="s">
        <v>1705</v>
      </c>
      <c r="P768" s="8"/>
      <c r="Q768" s="16"/>
      <c r="R768" s="16"/>
      <c r="S768" s="16"/>
      <c r="T768" s="16"/>
      <c r="U768" s="16"/>
      <c r="V768" s="16"/>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c r="DI768" s="8"/>
      <c r="DJ768" s="8"/>
      <c r="DK768" s="8"/>
      <c r="DL768" s="8"/>
      <c r="DM768" s="8"/>
      <c r="DN768" s="8"/>
      <c r="DO768" s="8"/>
      <c r="DP768" s="8"/>
      <c r="DQ768" s="8"/>
      <c r="DR768" s="8"/>
      <c r="DS768" s="8"/>
      <c r="DT768" s="8"/>
      <c r="DU768" s="8"/>
      <c r="DV768" s="8"/>
      <c r="DW768" s="8"/>
      <c r="DX768" s="8"/>
      <c r="DY768" s="8"/>
      <c r="DZ768" s="8"/>
      <c r="EA768" s="8"/>
      <c r="EB768" s="8"/>
      <c r="EC768" s="8"/>
      <c r="ED768" s="8"/>
      <c r="EE768" s="8"/>
      <c r="EF768" s="8"/>
      <c r="EG768" s="8"/>
      <c r="EH768" s="8"/>
      <c r="EI768" s="8"/>
      <c r="EJ768" s="8"/>
      <c r="EK768" s="8"/>
      <c r="EL768" s="8"/>
      <c r="EM768" s="8"/>
      <c r="EN768" s="8"/>
      <c r="EO768" s="8"/>
      <c r="EP768" s="8"/>
      <c r="EQ768" s="8"/>
      <c r="ER768" s="8"/>
      <c r="ES768" s="8"/>
      <c r="ET768" s="8"/>
      <c r="EU768" s="8"/>
      <c r="EV768" s="8"/>
      <c r="EW768" s="8"/>
      <c r="EX768" s="8"/>
      <c r="EY768" s="8"/>
      <c r="EZ768" s="8"/>
      <c r="FA768" s="8"/>
      <c r="FB768" s="8"/>
      <c r="FC768" s="8"/>
      <c r="FD768" s="8"/>
      <c r="FE768" s="8"/>
      <c r="FF768" s="8"/>
      <c r="FG768" s="8"/>
      <c r="FH768" s="8"/>
      <c r="FI768" s="8"/>
      <c r="FJ768" s="8"/>
      <c r="FK768" s="8"/>
      <c r="FL768" s="8"/>
      <c r="FM768" s="8"/>
      <c r="FN768" s="8"/>
      <c r="FO768" s="8"/>
      <c r="FP768" s="8"/>
      <c r="FQ768" s="8"/>
      <c r="FR768" s="8"/>
      <c r="FS768" s="8"/>
      <c r="FT768" s="8"/>
      <c r="FU768" s="8"/>
      <c r="FV768" s="8"/>
      <c r="FW768" s="8"/>
      <c r="FX768" s="8"/>
      <c r="FY768" s="8"/>
      <c r="FZ768" s="8"/>
      <c r="GA768" s="8"/>
      <c r="GB768" s="8"/>
      <c r="GC768" s="8"/>
      <c r="GD768" s="8"/>
      <c r="GE768" s="8"/>
      <c r="GF768" s="8"/>
      <c r="GG768" s="8"/>
      <c r="GH768" s="8"/>
      <c r="GI768" s="8"/>
      <c r="GJ768" s="8"/>
      <c r="GK768" s="8"/>
      <c r="GL768" s="8"/>
      <c r="GM768" s="8"/>
      <c r="GN768" s="8"/>
      <c r="GO768" s="8"/>
      <c r="GP768" s="8"/>
      <c r="GQ768" s="8"/>
      <c r="GR768" s="8"/>
      <c r="GS768" s="8"/>
      <c r="GT768" s="8"/>
      <c r="GU768" s="8"/>
      <c r="GV768" s="8"/>
      <c r="GW768" s="8"/>
      <c r="GX768" s="8"/>
      <c r="GY768" s="8"/>
      <c r="GZ768" s="8"/>
      <c r="HA768" s="8"/>
      <c r="HB768" s="8"/>
      <c r="HC768" s="8"/>
      <c r="HD768" s="8"/>
      <c r="HE768" s="8"/>
      <c r="HF768" s="8"/>
      <c r="HG768" s="8"/>
      <c r="HH768" s="8"/>
      <c r="HI768" s="8"/>
      <c r="HJ768" s="8"/>
      <c r="HK768" s="8"/>
      <c r="HL768" s="8"/>
      <c r="HM768" s="8"/>
      <c r="HN768" s="8"/>
      <c r="HO768" s="8"/>
      <c r="HP768" s="8"/>
      <c r="HQ768" s="8"/>
      <c r="HR768" s="8"/>
      <c r="HS768" s="8"/>
      <c r="HT768" s="8"/>
    </row>
    <row r="769" spans="2:228" s="9" customFormat="1" ht="134.25" customHeight="1" x14ac:dyDescent="0.25">
      <c r="B769" s="268"/>
      <c r="C769" s="271"/>
      <c r="D769" s="229" t="s">
        <v>444</v>
      </c>
      <c r="E769" s="237">
        <v>701</v>
      </c>
      <c r="F769" s="235" t="s">
        <v>534</v>
      </c>
      <c r="G769" s="234" t="s">
        <v>69</v>
      </c>
      <c r="H769" s="227" t="s">
        <v>370</v>
      </c>
      <c r="I769" s="232">
        <v>0</v>
      </c>
      <c r="J769" s="232">
        <v>0</v>
      </c>
      <c r="K769" s="232">
        <v>102967</v>
      </c>
      <c r="L769" s="232">
        <v>0</v>
      </c>
      <c r="M769" s="232">
        <v>0</v>
      </c>
      <c r="N769" s="232">
        <v>0</v>
      </c>
      <c r="O769" s="236" t="s">
        <v>1706</v>
      </c>
      <c r="P769" s="8"/>
      <c r="Q769" s="16"/>
      <c r="R769" s="16"/>
      <c r="S769" s="16"/>
      <c r="T769" s="16"/>
      <c r="U769" s="16"/>
      <c r="V769" s="16"/>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c r="DI769" s="8"/>
      <c r="DJ769" s="8"/>
      <c r="DK769" s="8"/>
      <c r="DL769" s="8"/>
      <c r="DM769" s="8"/>
      <c r="DN769" s="8"/>
      <c r="DO769" s="8"/>
      <c r="DP769" s="8"/>
      <c r="DQ769" s="8"/>
      <c r="DR769" s="8"/>
      <c r="DS769" s="8"/>
      <c r="DT769" s="8"/>
      <c r="DU769" s="8"/>
      <c r="DV769" s="8"/>
      <c r="DW769" s="8"/>
      <c r="DX769" s="8"/>
      <c r="DY769" s="8"/>
      <c r="DZ769" s="8"/>
      <c r="EA769" s="8"/>
      <c r="EB769" s="8"/>
      <c r="EC769" s="8"/>
      <c r="ED769" s="8"/>
      <c r="EE769" s="8"/>
      <c r="EF769" s="8"/>
      <c r="EG769" s="8"/>
      <c r="EH769" s="8"/>
      <c r="EI769" s="8"/>
      <c r="EJ769" s="8"/>
      <c r="EK769" s="8"/>
      <c r="EL769" s="8"/>
      <c r="EM769" s="8"/>
      <c r="EN769" s="8"/>
      <c r="EO769" s="8"/>
      <c r="EP769" s="8"/>
      <c r="EQ769" s="8"/>
      <c r="ER769" s="8"/>
      <c r="ES769" s="8"/>
      <c r="ET769" s="8"/>
      <c r="EU769" s="8"/>
      <c r="EV769" s="8"/>
      <c r="EW769" s="8"/>
      <c r="EX769" s="8"/>
      <c r="EY769" s="8"/>
      <c r="EZ769" s="8"/>
      <c r="FA769" s="8"/>
      <c r="FB769" s="8"/>
      <c r="FC769" s="8"/>
      <c r="FD769" s="8"/>
      <c r="FE769" s="8"/>
      <c r="FF769" s="8"/>
      <c r="FG769" s="8"/>
      <c r="FH769" s="8"/>
      <c r="FI769" s="8"/>
      <c r="FJ769" s="8"/>
      <c r="FK769" s="8"/>
      <c r="FL769" s="8"/>
      <c r="FM769" s="8"/>
      <c r="FN769" s="8"/>
      <c r="FO769" s="8"/>
      <c r="FP769" s="8"/>
      <c r="FQ769" s="8"/>
      <c r="FR769" s="8"/>
      <c r="FS769" s="8"/>
      <c r="FT769" s="8"/>
      <c r="FU769" s="8"/>
      <c r="FV769" s="8"/>
      <c r="FW769" s="8"/>
      <c r="FX769" s="8"/>
      <c r="FY769" s="8"/>
      <c r="FZ769" s="8"/>
      <c r="GA769" s="8"/>
      <c r="GB769" s="8"/>
      <c r="GC769" s="8"/>
      <c r="GD769" s="8"/>
      <c r="GE769" s="8"/>
      <c r="GF769" s="8"/>
      <c r="GG769" s="8"/>
      <c r="GH769" s="8"/>
      <c r="GI769" s="8"/>
      <c r="GJ769" s="8"/>
      <c r="GK769" s="8"/>
      <c r="GL769" s="8"/>
      <c r="GM769" s="8"/>
      <c r="GN769" s="8"/>
      <c r="GO769" s="8"/>
      <c r="GP769" s="8"/>
      <c r="GQ769" s="8"/>
      <c r="GR769" s="8"/>
      <c r="GS769" s="8"/>
      <c r="GT769" s="8"/>
      <c r="GU769" s="8"/>
      <c r="GV769" s="8"/>
      <c r="GW769" s="8"/>
      <c r="GX769" s="8"/>
      <c r="GY769" s="8"/>
      <c r="GZ769" s="8"/>
      <c r="HA769" s="8"/>
      <c r="HB769" s="8"/>
      <c r="HC769" s="8"/>
      <c r="HD769" s="8"/>
      <c r="HE769" s="8"/>
      <c r="HF769" s="8"/>
      <c r="HG769" s="8"/>
      <c r="HH769" s="8"/>
      <c r="HI769" s="8"/>
      <c r="HJ769" s="8"/>
      <c r="HK769" s="8"/>
      <c r="HL769" s="8"/>
      <c r="HM769" s="8"/>
      <c r="HN769" s="8"/>
      <c r="HO769" s="8"/>
      <c r="HP769" s="8"/>
      <c r="HQ769" s="8"/>
      <c r="HR769" s="8"/>
      <c r="HS769" s="8"/>
      <c r="HT769" s="8"/>
    </row>
    <row r="770" spans="2:228" s="9" customFormat="1" ht="138.75" customHeight="1" x14ac:dyDescent="0.25">
      <c r="B770" s="268"/>
      <c r="C770" s="271"/>
      <c r="D770" s="229" t="s">
        <v>507</v>
      </c>
      <c r="E770" s="237">
        <v>701</v>
      </c>
      <c r="F770" s="235" t="s">
        <v>534</v>
      </c>
      <c r="G770" s="234" t="s">
        <v>69</v>
      </c>
      <c r="H770" s="227" t="s">
        <v>370</v>
      </c>
      <c r="I770" s="232">
        <v>0</v>
      </c>
      <c r="J770" s="232">
        <v>0</v>
      </c>
      <c r="K770" s="232">
        <v>2124485.12</v>
      </c>
      <c r="L770" s="232">
        <v>0</v>
      </c>
      <c r="M770" s="232">
        <v>0</v>
      </c>
      <c r="N770" s="232">
        <v>0</v>
      </c>
      <c r="O770" s="236" t="s">
        <v>1707</v>
      </c>
      <c r="P770" s="8"/>
      <c r="Q770" s="16"/>
      <c r="R770" s="16"/>
      <c r="S770" s="16"/>
      <c r="T770" s="16"/>
      <c r="U770" s="16"/>
      <c r="V770" s="16"/>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c r="DI770" s="8"/>
      <c r="DJ770" s="8"/>
      <c r="DK770" s="8"/>
      <c r="DL770" s="8"/>
      <c r="DM770" s="8"/>
      <c r="DN770" s="8"/>
      <c r="DO770" s="8"/>
      <c r="DP770" s="8"/>
      <c r="DQ770" s="8"/>
      <c r="DR770" s="8"/>
      <c r="DS770" s="8"/>
      <c r="DT770" s="8"/>
      <c r="DU770" s="8"/>
      <c r="DV770" s="8"/>
      <c r="DW770" s="8"/>
      <c r="DX770" s="8"/>
      <c r="DY770" s="8"/>
      <c r="DZ770" s="8"/>
      <c r="EA770" s="8"/>
      <c r="EB770" s="8"/>
      <c r="EC770" s="8"/>
      <c r="ED770" s="8"/>
      <c r="EE770" s="8"/>
      <c r="EF770" s="8"/>
      <c r="EG770" s="8"/>
      <c r="EH770" s="8"/>
      <c r="EI770" s="8"/>
      <c r="EJ770" s="8"/>
      <c r="EK770" s="8"/>
      <c r="EL770" s="8"/>
      <c r="EM770" s="8"/>
      <c r="EN770" s="8"/>
      <c r="EO770" s="8"/>
      <c r="EP770" s="8"/>
      <c r="EQ770" s="8"/>
      <c r="ER770" s="8"/>
      <c r="ES770" s="8"/>
      <c r="ET770" s="8"/>
      <c r="EU770" s="8"/>
      <c r="EV770" s="8"/>
      <c r="EW770" s="8"/>
      <c r="EX770" s="8"/>
      <c r="EY770" s="8"/>
      <c r="EZ770" s="8"/>
      <c r="FA770" s="8"/>
      <c r="FB770" s="8"/>
      <c r="FC770" s="8"/>
      <c r="FD770" s="8"/>
      <c r="FE770" s="8"/>
      <c r="FF770" s="8"/>
      <c r="FG770" s="8"/>
      <c r="FH770" s="8"/>
      <c r="FI770" s="8"/>
      <c r="FJ770" s="8"/>
      <c r="FK770" s="8"/>
      <c r="FL770" s="8"/>
      <c r="FM770" s="8"/>
      <c r="FN770" s="8"/>
      <c r="FO770" s="8"/>
      <c r="FP770" s="8"/>
      <c r="FQ770" s="8"/>
      <c r="FR770" s="8"/>
      <c r="FS770" s="8"/>
      <c r="FT770" s="8"/>
      <c r="FU770" s="8"/>
      <c r="FV770" s="8"/>
      <c r="FW770" s="8"/>
      <c r="FX770" s="8"/>
      <c r="FY770" s="8"/>
      <c r="FZ770" s="8"/>
      <c r="GA770" s="8"/>
      <c r="GB770" s="8"/>
      <c r="GC770" s="8"/>
      <c r="GD770" s="8"/>
      <c r="GE770" s="8"/>
      <c r="GF770" s="8"/>
      <c r="GG770" s="8"/>
      <c r="GH770" s="8"/>
      <c r="GI770" s="8"/>
      <c r="GJ770" s="8"/>
      <c r="GK770" s="8"/>
      <c r="GL770" s="8"/>
      <c r="GM770" s="8"/>
      <c r="GN770" s="8"/>
      <c r="GO770" s="8"/>
      <c r="GP770" s="8"/>
      <c r="GQ770" s="8"/>
      <c r="GR770" s="8"/>
      <c r="GS770" s="8"/>
      <c r="GT770" s="8"/>
      <c r="GU770" s="8"/>
      <c r="GV770" s="8"/>
      <c r="GW770" s="8"/>
      <c r="GX770" s="8"/>
      <c r="GY770" s="8"/>
      <c r="GZ770" s="8"/>
      <c r="HA770" s="8"/>
      <c r="HB770" s="8"/>
      <c r="HC770" s="8"/>
      <c r="HD770" s="8"/>
      <c r="HE770" s="8"/>
      <c r="HF770" s="8"/>
      <c r="HG770" s="8"/>
      <c r="HH770" s="8"/>
      <c r="HI770" s="8"/>
      <c r="HJ770" s="8"/>
      <c r="HK770" s="8"/>
      <c r="HL770" s="8"/>
      <c r="HM770" s="8"/>
      <c r="HN770" s="8"/>
      <c r="HO770" s="8"/>
      <c r="HP770" s="8"/>
      <c r="HQ770" s="8"/>
      <c r="HR770" s="8"/>
      <c r="HS770" s="8"/>
      <c r="HT770" s="8"/>
    </row>
    <row r="771" spans="2:228" s="9" customFormat="1" ht="41.25" customHeight="1" x14ac:dyDescent="0.25">
      <c r="B771" s="268"/>
      <c r="C771" s="271"/>
      <c r="D771" s="280" t="s">
        <v>579</v>
      </c>
      <c r="E771" s="275">
        <v>401</v>
      </c>
      <c r="F771" s="103" t="s">
        <v>891</v>
      </c>
      <c r="G771" s="104" t="s">
        <v>69</v>
      </c>
      <c r="H771" s="53" t="s">
        <v>882</v>
      </c>
      <c r="I771" s="256">
        <v>177194.35</v>
      </c>
      <c r="J771" s="256">
        <v>177194.35</v>
      </c>
      <c r="K771" s="256">
        <v>129755.24</v>
      </c>
      <c r="L771" s="256">
        <v>212300</v>
      </c>
      <c r="M771" s="256">
        <v>212300</v>
      </c>
      <c r="N771" s="256">
        <v>212300</v>
      </c>
      <c r="O771" s="294" t="s">
        <v>1263</v>
      </c>
      <c r="P771" s="8"/>
      <c r="Q771" s="16"/>
      <c r="R771" s="16"/>
      <c r="S771" s="16"/>
      <c r="T771" s="16"/>
      <c r="U771" s="16"/>
      <c r="V771" s="16"/>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c r="DI771" s="8"/>
      <c r="DJ771" s="8"/>
      <c r="DK771" s="8"/>
      <c r="DL771" s="8"/>
      <c r="DM771" s="8"/>
      <c r="DN771" s="8"/>
      <c r="DO771" s="8"/>
      <c r="DP771" s="8"/>
      <c r="DQ771" s="8"/>
      <c r="DR771" s="8"/>
      <c r="DS771" s="8"/>
      <c r="DT771" s="8"/>
      <c r="DU771" s="8"/>
      <c r="DV771" s="8"/>
      <c r="DW771" s="8"/>
      <c r="DX771" s="8"/>
      <c r="DY771" s="8"/>
      <c r="DZ771" s="8"/>
      <c r="EA771" s="8"/>
      <c r="EB771" s="8"/>
      <c r="EC771" s="8"/>
      <c r="ED771" s="8"/>
      <c r="EE771" s="8"/>
      <c r="EF771" s="8"/>
      <c r="EG771" s="8"/>
      <c r="EH771" s="8"/>
      <c r="EI771" s="8"/>
      <c r="EJ771" s="8"/>
      <c r="EK771" s="8"/>
      <c r="EL771" s="8"/>
      <c r="EM771" s="8"/>
      <c r="EN771" s="8"/>
      <c r="EO771" s="8"/>
      <c r="EP771" s="8"/>
      <c r="EQ771" s="8"/>
      <c r="ER771" s="8"/>
      <c r="ES771" s="8"/>
      <c r="ET771" s="8"/>
      <c r="EU771" s="8"/>
      <c r="EV771" s="8"/>
      <c r="EW771" s="8"/>
      <c r="EX771" s="8"/>
      <c r="EY771" s="8"/>
      <c r="EZ771" s="8"/>
      <c r="FA771" s="8"/>
      <c r="FB771" s="8"/>
      <c r="FC771" s="8"/>
      <c r="FD771" s="8"/>
      <c r="FE771" s="8"/>
      <c r="FF771" s="8"/>
      <c r="FG771" s="8"/>
      <c r="FH771" s="8"/>
      <c r="FI771" s="8"/>
      <c r="FJ771" s="8"/>
      <c r="FK771" s="8"/>
      <c r="FL771" s="8"/>
      <c r="FM771" s="8"/>
      <c r="FN771" s="8"/>
      <c r="FO771" s="8"/>
      <c r="FP771" s="8"/>
      <c r="FQ771" s="8"/>
      <c r="FR771" s="8"/>
      <c r="FS771" s="8"/>
      <c r="FT771" s="8"/>
      <c r="FU771" s="8"/>
      <c r="FV771" s="8"/>
      <c r="FW771" s="8"/>
      <c r="FX771" s="8"/>
      <c r="FY771" s="8"/>
      <c r="FZ771" s="8"/>
      <c r="GA771" s="8"/>
      <c r="GB771" s="8"/>
      <c r="GC771" s="8"/>
      <c r="GD771" s="8"/>
      <c r="GE771" s="8"/>
      <c r="GF771" s="8"/>
      <c r="GG771" s="8"/>
      <c r="GH771" s="8"/>
      <c r="GI771" s="8"/>
      <c r="GJ771" s="8"/>
      <c r="GK771" s="8"/>
      <c r="GL771" s="8"/>
      <c r="GM771" s="8"/>
      <c r="GN771" s="8"/>
      <c r="GO771" s="8"/>
      <c r="GP771" s="8"/>
      <c r="GQ771" s="8"/>
      <c r="GR771" s="8"/>
      <c r="GS771" s="8"/>
      <c r="GT771" s="8"/>
      <c r="GU771" s="8"/>
      <c r="GV771" s="8"/>
      <c r="GW771" s="8"/>
      <c r="GX771" s="8"/>
      <c r="GY771" s="8"/>
      <c r="GZ771" s="8"/>
      <c r="HA771" s="8"/>
      <c r="HB771" s="8"/>
      <c r="HC771" s="8"/>
      <c r="HD771" s="8"/>
      <c r="HE771" s="8"/>
      <c r="HF771" s="8"/>
      <c r="HG771" s="8"/>
      <c r="HH771" s="8"/>
      <c r="HI771" s="8"/>
      <c r="HJ771" s="8"/>
      <c r="HK771" s="8"/>
      <c r="HL771" s="8"/>
      <c r="HM771" s="8"/>
      <c r="HN771" s="8"/>
      <c r="HO771" s="8"/>
      <c r="HP771" s="8"/>
      <c r="HQ771" s="8"/>
      <c r="HR771" s="8"/>
      <c r="HS771" s="8"/>
      <c r="HT771" s="8"/>
    </row>
    <row r="772" spans="2:228" s="9" customFormat="1" ht="48" customHeight="1" x14ac:dyDescent="0.25">
      <c r="B772" s="268"/>
      <c r="C772" s="271"/>
      <c r="D772" s="280"/>
      <c r="E772" s="275"/>
      <c r="F772" s="103" t="s">
        <v>883</v>
      </c>
      <c r="G772" s="104" t="s">
        <v>69</v>
      </c>
      <c r="H772" s="53" t="s">
        <v>354</v>
      </c>
      <c r="I772" s="256"/>
      <c r="J772" s="256"/>
      <c r="K772" s="256"/>
      <c r="L772" s="256"/>
      <c r="M772" s="256"/>
      <c r="N772" s="256"/>
      <c r="O772" s="294"/>
      <c r="P772" s="8"/>
      <c r="Q772" s="16"/>
      <c r="R772" s="16"/>
      <c r="S772" s="16"/>
      <c r="T772" s="16"/>
      <c r="U772" s="16"/>
      <c r="V772" s="16"/>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c r="DI772" s="8"/>
      <c r="DJ772" s="8"/>
      <c r="DK772" s="8"/>
      <c r="DL772" s="8"/>
      <c r="DM772" s="8"/>
      <c r="DN772" s="8"/>
      <c r="DO772" s="8"/>
      <c r="DP772" s="8"/>
      <c r="DQ772" s="8"/>
      <c r="DR772" s="8"/>
      <c r="DS772" s="8"/>
      <c r="DT772" s="8"/>
      <c r="DU772" s="8"/>
      <c r="DV772" s="8"/>
      <c r="DW772" s="8"/>
      <c r="DX772" s="8"/>
      <c r="DY772" s="8"/>
      <c r="DZ772" s="8"/>
      <c r="EA772" s="8"/>
      <c r="EB772" s="8"/>
      <c r="EC772" s="8"/>
      <c r="ED772" s="8"/>
      <c r="EE772" s="8"/>
      <c r="EF772" s="8"/>
      <c r="EG772" s="8"/>
      <c r="EH772" s="8"/>
      <c r="EI772" s="8"/>
      <c r="EJ772" s="8"/>
      <c r="EK772" s="8"/>
      <c r="EL772" s="8"/>
      <c r="EM772" s="8"/>
      <c r="EN772" s="8"/>
      <c r="EO772" s="8"/>
      <c r="EP772" s="8"/>
      <c r="EQ772" s="8"/>
      <c r="ER772" s="8"/>
      <c r="ES772" s="8"/>
      <c r="ET772" s="8"/>
      <c r="EU772" s="8"/>
      <c r="EV772" s="8"/>
      <c r="EW772" s="8"/>
      <c r="EX772" s="8"/>
      <c r="EY772" s="8"/>
      <c r="EZ772" s="8"/>
      <c r="FA772" s="8"/>
      <c r="FB772" s="8"/>
      <c r="FC772" s="8"/>
      <c r="FD772" s="8"/>
      <c r="FE772" s="8"/>
      <c r="FF772" s="8"/>
      <c r="FG772" s="8"/>
      <c r="FH772" s="8"/>
      <c r="FI772" s="8"/>
      <c r="FJ772" s="8"/>
      <c r="FK772" s="8"/>
      <c r="FL772" s="8"/>
      <c r="FM772" s="8"/>
      <c r="FN772" s="8"/>
      <c r="FO772" s="8"/>
      <c r="FP772" s="8"/>
      <c r="FQ772" s="8"/>
      <c r="FR772" s="8"/>
      <c r="FS772" s="8"/>
      <c r="FT772" s="8"/>
      <c r="FU772" s="8"/>
      <c r="FV772" s="8"/>
      <c r="FW772" s="8"/>
      <c r="FX772" s="8"/>
      <c r="FY772" s="8"/>
      <c r="FZ772" s="8"/>
      <c r="GA772" s="8"/>
      <c r="GB772" s="8"/>
      <c r="GC772" s="8"/>
      <c r="GD772" s="8"/>
      <c r="GE772" s="8"/>
      <c r="GF772" s="8"/>
      <c r="GG772" s="8"/>
      <c r="GH772" s="8"/>
      <c r="GI772" s="8"/>
      <c r="GJ772" s="8"/>
      <c r="GK772" s="8"/>
      <c r="GL772" s="8"/>
      <c r="GM772" s="8"/>
      <c r="GN772" s="8"/>
      <c r="GO772" s="8"/>
      <c r="GP772" s="8"/>
      <c r="GQ772" s="8"/>
      <c r="GR772" s="8"/>
      <c r="GS772" s="8"/>
      <c r="GT772" s="8"/>
      <c r="GU772" s="8"/>
      <c r="GV772" s="8"/>
      <c r="GW772" s="8"/>
      <c r="GX772" s="8"/>
      <c r="GY772" s="8"/>
      <c r="GZ772" s="8"/>
      <c r="HA772" s="8"/>
      <c r="HB772" s="8"/>
      <c r="HC772" s="8"/>
      <c r="HD772" s="8"/>
      <c r="HE772" s="8"/>
      <c r="HF772" s="8"/>
      <c r="HG772" s="8"/>
      <c r="HH772" s="8"/>
      <c r="HI772" s="8"/>
      <c r="HJ772" s="8"/>
      <c r="HK772" s="8"/>
      <c r="HL772" s="8"/>
      <c r="HM772" s="8"/>
      <c r="HN772" s="8"/>
      <c r="HO772" s="8"/>
      <c r="HP772" s="8"/>
      <c r="HQ772" s="8"/>
      <c r="HR772" s="8"/>
      <c r="HS772" s="8"/>
      <c r="HT772" s="8"/>
    </row>
    <row r="773" spans="2:228" s="9" customFormat="1" ht="45" x14ac:dyDescent="0.25">
      <c r="B773" s="268"/>
      <c r="C773" s="271"/>
      <c r="D773" s="280"/>
      <c r="E773" s="275"/>
      <c r="F773" s="103" t="s">
        <v>892</v>
      </c>
      <c r="G773" s="104" t="s">
        <v>69</v>
      </c>
      <c r="H773" s="53" t="s">
        <v>600</v>
      </c>
      <c r="I773" s="256"/>
      <c r="J773" s="256"/>
      <c r="K773" s="256"/>
      <c r="L773" s="256"/>
      <c r="M773" s="256"/>
      <c r="N773" s="256"/>
      <c r="O773" s="294"/>
      <c r="P773" s="16"/>
      <c r="Q773" s="16"/>
      <c r="R773" s="16"/>
      <c r="S773" s="16"/>
      <c r="T773" s="16"/>
      <c r="U773" s="16"/>
      <c r="V773" s="16"/>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c r="DI773" s="8"/>
      <c r="DJ773" s="8"/>
      <c r="DK773" s="8"/>
      <c r="DL773" s="8"/>
      <c r="DM773" s="8"/>
      <c r="DN773" s="8"/>
      <c r="DO773" s="8"/>
      <c r="DP773" s="8"/>
      <c r="DQ773" s="8"/>
      <c r="DR773" s="8"/>
      <c r="DS773" s="8"/>
      <c r="DT773" s="8"/>
      <c r="DU773" s="8"/>
      <c r="DV773" s="8"/>
      <c r="DW773" s="8"/>
      <c r="DX773" s="8"/>
      <c r="DY773" s="8"/>
      <c r="DZ773" s="8"/>
      <c r="EA773" s="8"/>
      <c r="EB773" s="8"/>
      <c r="EC773" s="8"/>
      <c r="ED773" s="8"/>
      <c r="EE773" s="8"/>
      <c r="EF773" s="8"/>
      <c r="EG773" s="8"/>
      <c r="EH773" s="8"/>
      <c r="EI773" s="8"/>
      <c r="EJ773" s="8"/>
      <c r="EK773" s="8"/>
      <c r="EL773" s="8"/>
      <c r="EM773" s="8"/>
      <c r="EN773" s="8"/>
      <c r="EO773" s="8"/>
      <c r="EP773" s="8"/>
      <c r="EQ773" s="8"/>
      <c r="ER773" s="8"/>
      <c r="ES773" s="8"/>
      <c r="ET773" s="8"/>
      <c r="EU773" s="8"/>
      <c r="EV773" s="8"/>
      <c r="EW773" s="8"/>
      <c r="EX773" s="8"/>
      <c r="EY773" s="8"/>
      <c r="EZ773" s="8"/>
      <c r="FA773" s="8"/>
      <c r="FB773" s="8"/>
      <c r="FC773" s="8"/>
      <c r="FD773" s="8"/>
      <c r="FE773" s="8"/>
      <c r="FF773" s="8"/>
      <c r="FG773" s="8"/>
      <c r="FH773" s="8"/>
      <c r="FI773" s="8"/>
      <c r="FJ773" s="8"/>
      <c r="FK773" s="8"/>
      <c r="FL773" s="8"/>
      <c r="FM773" s="8"/>
      <c r="FN773" s="8"/>
      <c r="FO773" s="8"/>
      <c r="FP773" s="8"/>
      <c r="FQ773" s="8"/>
      <c r="FR773" s="8"/>
      <c r="FS773" s="8"/>
      <c r="FT773" s="8"/>
      <c r="FU773" s="8"/>
      <c r="FV773" s="8"/>
      <c r="FW773" s="8"/>
      <c r="FX773" s="8"/>
      <c r="FY773" s="8"/>
      <c r="FZ773" s="8"/>
      <c r="GA773" s="8"/>
      <c r="GB773" s="8"/>
      <c r="GC773" s="8"/>
      <c r="GD773" s="8"/>
      <c r="GE773" s="8"/>
      <c r="GF773" s="8"/>
      <c r="GG773" s="8"/>
      <c r="GH773" s="8"/>
      <c r="GI773" s="8"/>
      <c r="GJ773" s="8"/>
      <c r="GK773" s="8"/>
      <c r="GL773" s="8"/>
      <c r="GM773" s="8"/>
      <c r="GN773" s="8"/>
      <c r="GO773" s="8"/>
      <c r="GP773" s="8"/>
      <c r="GQ773" s="8"/>
      <c r="GR773" s="8"/>
      <c r="GS773" s="8"/>
      <c r="GT773" s="8"/>
      <c r="GU773" s="8"/>
      <c r="GV773" s="8"/>
      <c r="GW773" s="8"/>
      <c r="GX773" s="8"/>
      <c r="GY773" s="8"/>
      <c r="GZ773" s="8"/>
      <c r="HA773" s="8"/>
      <c r="HB773" s="8"/>
      <c r="HC773" s="8"/>
      <c r="HD773" s="8"/>
      <c r="HE773" s="8"/>
      <c r="HF773" s="8"/>
      <c r="HG773" s="8"/>
      <c r="HH773" s="8"/>
      <c r="HI773" s="8"/>
      <c r="HJ773" s="8"/>
      <c r="HK773" s="8"/>
      <c r="HL773" s="8"/>
      <c r="HM773" s="8"/>
      <c r="HN773" s="8"/>
      <c r="HO773" s="8"/>
      <c r="HP773" s="8"/>
      <c r="HQ773" s="8"/>
      <c r="HR773" s="8"/>
      <c r="HS773" s="8"/>
      <c r="HT773" s="8"/>
    </row>
    <row r="774" spans="2:228" s="9" customFormat="1" ht="60" x14ac:dyDescent="0.25">
      <c r="B774" s="268"/>
      <c r="C774" s="271"/>
      <c r="D774" s="280"/>
      <c r="E774" s="275"/>
      <c r="F774" s="188" t="s">
        <v>1503</v>
      </c>
      <c r="G774" s="192" t="s">
        <v>69</v>
      </c>
      <c r="H774" s="173" t="s">
        <v>1642</v>
      </c>
      <c r="I774" s="256"/>
      <c r="J774" s="256"/>
      <c r="K774" s="256"/>
      <c r="L774" s="256"/>
      <c r="M774" s="256"/>
      <c r="N774" s="256"/>
      <c r="O774" s="294"/>
      <c r="P774" s="16"/>
      <c r="Q774" s="16"/>
      <c r="R774" s="16"/>
      <c r="S774" s="16"/>
      <c r="T774" s="16"/>
      <c r="U774" s="16"/>
      <c r="V774" s="16"/>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c r="DI774" s="8"/>
      <c r="DJ774" s="8"/>
      <c r="DK774" s="8"/>
      <c r="DL774" s="8"/>
      <c r="DM774" s="8"/>
      <c r="DN774" s="8"/>
      <c r="DO774" s="8"/>
      <c r="DP774" s="8"/>
      <c r="DQ774" s="8"/>
      <c r="DR774" s="8"/>
      <c r="DS774" s="8"/>
      <c r="DT774" s="8"/>
      <c r="DU774" s="8"/>
      <c r="DV774" s="8"/>
      <c r="DW774" s="8"/>
      <c r="DX774" s="8"/>
      <c r="DY774" s="8"/>
      <c r="DZ774" s="8"/>
      <c r="EA774" s="8"/>
      <c r="EB774" s="8"/>
      <c r="EC774" s="8"/>
      <c r="ED774" s="8"/>
      <c r="EE774" s="8"/>
      <c r="EF774" s="8"/>
      <c r="EG774" s="8"/>
      <c r="EH774" s="8"/>
      <c r="EI774" s="8"/>
      <c r="EJ774" s="8"/>
      <c r="EK774" s="8"/>
      <c r="EL774" s="8"/>
      <c r="EM774" s="8"/>
      <c r="EN774" s="8"/>
      <c r="EO774" s="8"/>
      <c r="EP774" s="8"/>
      <c r="EQ774" s="8"/>
      <c r="ER774" s="8"/>
      <c r="ES774" s="8"/>
      <c r="ET774" s="8"/>
      <c r="EU774" s="8"/>
      <c r="EV774" s="8"/>
      <c r="EW774" s="8"/>
      <c r="EX774" s="8"/>
      <c r="EY774" s="8"/>
      <c r="EZ774" s="8"/>
      <c r="FA774" s="8"/>
      <c r="FB774" s="8"/>
      <c r="FC774" s="8"/>
      <c r="FD774" s="8"/>
      <c r="FE774" s="8"/>
      <c r="FF774" s="8"/>
      <c r="FG774" s="8"/>
      <c r="FH774" s="8"/>
      <c r="FI774" s="8"/>
      <c r="FJ774" s="8"/>
      <c r="FK774" s="8"/>
      <c r="FL774" s="8"/>
      <c r="FM774" s="8"/>
      <c r="FN774" s="8"/>
      <c r="FO774" s="8"/>
      <c r="FP774" s="8"/>
      <c r="FQ774" s="8"/>
      <c r="FR774" s="8"/>
      <c r="FS774" s="8"/>
      <c r="FT774" s="8"/>
      <c r="FU774" s="8"/>
      <c r="FV774" s="8"/>
      <c r="FW774" s="8"/>
      <c r="FX774" s="8"/>
      <c r="FY774" s="8"/>
      <c r="FZ774" s="8"/>
      <c r="GA774" s="8"/>
      <c r="GB774" s="8"/>
      <c r="GC774" s="8"/>
      <c r="GD774" s="8"/>
      <c r="GE774" s="8"/>
      <c r="GF774" s="8"/>
      <c r="GG774" s="8"/>
      <c r="GH774" s="8"/>
      <c r="GI774" s="8"/>
      <c r="GJ774" s="8"/>
      <c r="GK774" s="8"/>
      <c r="GL774" s="8"/>
      <c r="GM774" s="8"/>
      <c r="GN774" s="8"/>
      <c r="GO774" s="8"/>
      <c r="GP774" s="8"/>
      <c r="GQ774" s="8"/>
      <c r="GR774" s="8"/>
      <c r="GS774" s="8"/>
      <c r="GT774" s="8"/>
      <c r="GU774" s="8"/>
      <c r="GV774" s="8"/>
      <c r="GW774" s="8"/>
      <c r="GX774" s="8"/>
      <c r="GY774" s="8"/>
      <c r="GZ774" s="8"/>
      <c r="HA774" s="8"/>
      <c r="HB774" s="8"/>
      <c r="HC774" s="8"/>
      <c r="HD774" s="8"/>
      <c r="HE774" s="8"/>
      <c r="HF774" s="8"/>
      <c r="HG774" s="8"/>
      <c r="HH774" s="8"/>
      <c r="HI774" s="8"/>
      <c r="HJ774" s="8"/>
      <c r="HK774" s="8"/>
      <c r="HL774" s="8"/>
      <c r="HM774" s="8"/>
      <c r="HN774" s="8"/>
      <c r="HO774" s="8"/>
      <c r="HP774" s="8"/>
      <c r="HQ774" s="8"/>
      <c r="HR774" s="8"/>
      <c r="HS774" s="8"/>
      <c r="HT774" s="8"/>
    </row>
    <row r="775" spans="2:228" s="9" customFormat="1" ht="56.25" customHeight="1" x14ac:dyDescent="0.25">
      <c r="B775" s="268"/>
      <c r="C775" s="271"/>
      <c r="D775" s="280"/>
      <c r="E775" s="275"/>
      <c r="F775" s="103" t="s">
        <v>893</v>
      </c>
      <c r="G775" s="104" t="s">
        <v>69</v>
      </c>
      <c r="H775" s="53" t="s">
        <v>880</v>
      </c>
      <c r="I775" s="256"/>
      <c r="J775" s="256"/>
      <c r="K775" s="256"/>
      <c r="L775" s="256"/>
      <c r="M775" s="256"/>
      <c r="N775" s="256"/>
      <c r="O775" s="294"/>
      <c r="P775" s="8"/>
      <c r="Q775" s="16"/>
      <c r="R775" s="16"/>
      <c r="S775" s="16"/>
      <c r="T775" s="16"/>
      <c r="U775" s="16"/>
      <c r="V775" s="16"/>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c r="DI775" s="8"/>
      <c r="DJ775" s="8"/>
      <c r="DK775" s="8"/>
      <c r="DL775" s="8"/>
      <c r="DM775" s="8"/>
      <c r="DN775" s="8"/>
      <c r="DO775" s="8"/>
      <c r="DP775" s="8"/>
      <c r="DQ775" s="8"/>
      <c r="DR775" s="8"/>
      <c r="DS775" s="8"/>
      <c r="DT775" s="8"/>
      <c r="DU775" s="8"/>
      <c r="DV775" s="8"/>
      <c r="DW775" s="8"/>
      <c r="DX775" s="8"/>
      <c r="DY775" s="8"/>
      <c r="DZ775" s="8"/>
      <c r="EA775" s="8"/>
      <c r="EB775" s="8"/>
      <c r="EC775" s="8"/>
      <c r="ED775" s="8"/>
      <c r="EE775" s="8"/>
      <c r="EF775" s="8"/>
      <c r="EG775" s="8"/>
      <c r="EH775" s="8"/>
      <c r="EI775" s="8"/>
      <c r="EJ775" s="8"/>
      <c r="EK775" s="8"/>
      <c r="EL775" s="8"/>
      <c r="EM775" s="8"/>
      <c r="EN775" s="8"/>
      <c r="EO775" s="8"/>
      <c r="EP775" s="8"/>
      <c r="EQ775" s="8"/>
      <c r="ER775" s="8"/>
      <c r="ES775" s="8"/>
      <c r="ET775" s="8"/>
      <c r="EU775" s="8"/>
      <c r="EV775" s="8"/>
      <c r="EW775" s="8"/>
      <c r="EX775" s="8"/>
      <c r="EY775" s="8"/>
      <c r="EZ775" s="8"/>
      <c r="FA775" s="8"/>
      <c r="FB775" s="8"/>
      <c r="FC775" s="8"/>
      <c r="FD775" s="8"/>
      <c r="FE775" s="8"/>
      <c r="FF775" s="8"/>
      <c r="FG775" s="8"/>
      <c r="FH775" s="8"/>
      <c r="FI775" s="8"/>
      <c r="FJ775" s="8"/>
      <c r="FK775" s="8"/>
      <c r="FL775" s="8"/>
      <c r="FM775" s="8"/>
      <c r="FN775" s="8"/>
      <c r="FO775" s="8"/>
      <c r="FP775" s="8"/>
      <c r="FQ775" s="8"/>
      <c r="FR775" s="8"/>
      <c r="FS775" s="8"/>
      <c r="FT775" s="8"/>
      <c r="FU775" s="8"/>
      <c r="FV775" s="8"/>
      <c r="FW775" s="8"/>
      <c r="FX775" s="8"/>
      <c r="FY775" s="8"/>
      <c r="FZ775" s="8"/>
      <c r="GA775" s="8"/>
      <c r="GB775" s="8"/>
      <c r="GC775" s="8"/>
      <c r="GD775" s="8"/>
      <c r="GE775" s="8"/>
      <c r="GF775" s="8"/>
      <c r="GG775" s="8"/>
      <c r="GH775" s="8"/>
      <c r="GI775" s="8"/>
      <c r="GJ775" s="8"/>
      <c r="GK775" s="8"/>
      <c r="GL775" s="8"/>
      <c r="GM775" s="8"/>
      <c r="GN775" s="8"/>
      <c r="GO775" s="8"/>
      <c r="GP775" s="8"/>
      <c r="GQ775" s="8"/>
      <c r="GR775" s="8"/>
      <c r="GS775" s="8"/>
      <c r="GT775" s="8"/>
      <c r="GU775" s="8"/>
      <c r="GV775" s="8"/>
      <c r="GW775" s="8"/>
      <c r="GX775" s="8"/>
      <c r="GY775" s="8"/>
      <c r="GZ775" s="8"/>
      <c r="HA775" s="8"/>
      <c r="HB775" s="8"/>
      <c r="HC775" s="8"/>
      <c r="HD775" s="8"/>
      <c r="HE775" s="8"/>
      <c r="HF775" s="8"/>
      <c r="HG775" s="8"/>
      <c r="HH775" s="8"/>
      <c r="HI775" s="8"/>
      <c r="HJ775" s="8"/>
      <c r="HK775" s="8"/>
      <c r="HL775" s="8"/>
      <c r="HM775" s="8"/>
      <c r="HN775" s="8"/>
      <c r="HO775" s="8"/>
      <c r="HP775" s="8"/>
      <c r="HQ775" s="8"/>
      <c r="HR775" s="8"/>
      <c r="HS775" s="8"/>
      <c r="HT775" s="8"/>
    </row>
    <row r="776" spans="2:228" s="9" customFormat="1" ht="40.5" customHeight="1" x14ac:dyDescent="0.25">
      <c r="B776" s="268"/>
      <c r="C776" s="271"/>
      <c r="D776" s="281"/>
      <c r="E776" s="275"/>
      <c r="F776" s="103" t="s">
        <v>1083</v>
      </c>
      <c r="G776" s="104" t="s">
        <v>69</v>
      </c>
      <c r="H776" s="53" t="s">
        <v>508</v>
      </c>
      <c r="I776" s="256"/>
      <c r="J776" s="256"/>
      <c r="K776" s="256"/>
      <c r="L776" s="256"/>
      <c r="M776" s="256"/>
      <c r="N776" s="256"/>
      <c r="O776" s="294"/>
      <c r="P776" s="8"/>
      <c r="Q776" s="20"/>
      <c r="R776" s="20"/>
      <c r="S776" s="20"/>
      <c r="T776" s="20"/>
      <c r="U776" s="20"/>
      <c r="V776" s="20"/>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c r="DI776" s="8"/>
      <c r="DJ776" s="8"/>
      <c r="DK776" s="8"/>
      <c r="DL776" s="8"/>
      <c r="DM776" s="8"/>
      <c r="DN776" s="8"/>
      <c r="DO776" s="8"/>
      <c r="DP776" s="8"/>
      <c r="DQ776" s="8"/>
      <c r="DR776" s="8"/>
      <c r="DS776" s="8"/>
      <c r="DT776" s="8"/>
      <c r="DU776" s="8"/>
      <c r="DV776" s="8"/>
      <c r="DW776" s="8"/>
      <c r="DX776" s="8"/>
      <c r="DY776" s="8"/>
      <c r="DZ776" s="8"/>
      <c r="EA776" s="8"/>
      <c r="EB776" s="8"/>
      <c r="EC776" s="8"/>
      <c r="ED776" s="8"/>
      <c r="EE776" s="8"/>
      <c r="EF776" s="8"/>
      <c r="EG776" s="8"/>
      <c r="EH776" s="8"/>
      <c r="EI776" s="8"/>
      <c r="EJ776" s="8"/>
      <c r="EK776" s="8"/>
      <c r="EL776" s="8"/>
      <c r="EM776" s="8"/>
      <c r="EN776" s="8"/>
      <c r="EO776" s="8"/>
      <c r="EP776" s="8"/>
      <c r="EQ776" s="8"/>
      <c r="ER776" s="8"/>
      <c r="ES776" s="8"/>
      <c r="ET776" s="8"/>
      <c r="EU776" s="8"/>
      <c r="EV776" s="8"/>
      <c r="EW776" s="8"/>
      <c r="EX776" s="8"/>
      <c r="EY776" s="8"/>
      <c r="EZ776" s="8"/>
      <c r="FA776" s="8"/>
      <c r="FB776" s="8"/>
      <c r="FC776" s="8"/>
      <c r="FD776" s="8"/>
      <c r="FE776" s="8"/>
      <c r="FF776" s="8"/>
      <c r="FG776" s="8"/>
      <c r="FH776" s="8"/>
      <c r="FI776" s="8"/>
      <c r="FJ776" s="8"/>
      <c r="FK776" s="8"/>
      <c r="FL776" s="8"/>
      <c r="FM776" s="8"/>
      <c r="FN776" s="8"/>
      <c r="FO776" s="8"/>
      <c r="FP776" s="8"/>
      <c r="FQ776" s="8"/>
      <c r="FR776" s="8"/>
      <c r="FS776" s="8"/>
      <c r="FT776" s="8"/>
      <c r="FU776" s="8"/>
      <c r="FV776" s="8"/>
      <c r="FW776" s="8"/>
      <c r="FX776" s="8"/>
      <c r="FY776" s="8"/>
      <c r="FZ776" s="8"/>
      <c r="GA776" s="8"/>
      <c r="GB776" s="8"/>
      <c r="GC776" s="8"/>
      <c r="GD776" s="8"/>
      <c r="GE776" s="8"/>
      <c r="GF776" s="8"/>
      <c r="GG776" s="8"/>
      <c r="GH776" s="8"/>
      <c r="GI776" s="8"/>
      <c r="GJ776" s="8"/>
      <c r="GK776" s="8"/>
      <c r="GL776" s="8"/>
      <c r="GM776" s="8"/>
      <c r="GN776" s="8"/>
      <c r="GO776" s="8"/>
      <c r="GP776" s="8"/>
      <c r="GQ776" s="8"/>
      <c r="GR776" s="8"/>
      <c r="GS776" s="8"/>
      <c r="GT776" s="8"/>
      <c r="GU776" s="8"/>
      <c r="GV776" s="8"/>
      <c r="GW776" s="8"/>
      <c r="GX776" s="8"/>
      <c r="GY776" s="8"/>
      <c r="GZ776" s="8"/>
      <c r="HA776" s="8"/>
      <c r="HB776" s="8"/>
      <c r="HC776" s="8"/>
      <c r="HD776" s="8"/>
      <c r="HE776" s="8"/>
      <c r="HF776" s="8"/>
      <c r="HG776" s="8"/>
      <c r="HH776" s="8"/>
      <c r="HI776" s="8"/>
      <c r="HJ776" s="8"/>
      <c r="HK776" s="8"/>
      <c r="HL776" s="8"/>
      <c r="HM776" s="8"/>
      <c r="HN776" s="8"/>
      <c r="HO776" s="8"/>
      <c r="HP776" s="8"/>
      <c r="HQ776" s="8"/>
      <c r="HR776" s="8"/>
      <c r="HS776" s="8"/>
      <c r="HT776" s="8"/>
    </row>
    <row r="777" spans="2:228" s="9" customFormat="1" ht="36" customHeight="1" x14ac:dyDescent="0.25">
      <c r="B777" s="268"/>
      <c r="C777" s="271"/>
      <c r="D777" s="280" t="s">
        <v>1518</v>
      </c>
      <c r="E777" s="275">
        <v>1003</v>
      </c>
      <c r="F777" s="106" t="s">
        <v>240</v>
      </c>
      <c r="G777" s="63" t="s">
        <v>69</v>
      </c>
      <c r="H777" s="53" t="s">
        <v>432</v>
      </c>
      <c r="I777" s="256">
        <v>19807094.370000001</v>
      </c>
      <c r="J777" s="256">
        <v>19527639.010000002</v>
      </c>
      <c r="K777" s="256">
        <v>22896002.98</v>
      </c>
      <c r="L777" s="256">
        <v>27720000</v>
      </c>
      <c r="M777" s="256">
        <v>27720000</v>
      </c>
      <c r="N777" s="256">
        <v>27720000</v>
      </c>
      <c r="O777" s="257" t="s">
        <v>1125</v>
      </c>
      <c r="P777" s="8"/>
      <c r="Q777" s="20"/>
      <c r="R777" s="20"/>
      <c r="S777" s="20"/>
      <c r="T777" s="20"/>
      <c r="U777" s="20"/>
      <c r="V777" s="20"/>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c r="DI777" s="8"/>
      <c r="DJ777" s="8"/>
      <c r="DK777" s="8"/>
      <c r="DL777" s="8"/>
      <c r="DM777" s="8"/>
      <c r="DN777" s="8"/>
      <c r="DO777" s="8"/>
      <c r="DP777" s="8"/>
      <c r="DQ777" s="8"/>
      <c r="DR777" s="8"/>
      <c r="DS777" s="8"/>
      <c r="DT777" s="8"/>
      <c r="DU777" s="8"/>
      <c r="DV777" s="8"/>
      <c r="DW777" s="8"/>
      <c r="DX777" s="8"/>
      <c r="DY777" s="8"/>
      <c r="DZ777" s="8"/>
      <c r="EA777" s="8"/>
      <c r="EB777" s="8"/>
      <c r="EC777" s="8"/>
      <c r="ED777" s="8"/>
      <c r="EE777" s="8"/>
      <c r="EF777" s="8"/>
      <c r="EG777" s="8"/>
      <c r="EH777" s="8"/>
      <c r="EI777" s="8"/>
      <c r="EJ777" s="8"/>
      <c r="EK777" s="8"/>
      <c r="EL777" s="8"/>
      <c r="EM777" s="8"/>
      <c r="EN777" s="8"/>
      <c r="EO777" s="8"/>
      <c r="EP777" s="8"/>
      <c r="EQ777" s="8"/>
      <c r="ER777" s="8"/>
      <c r="ES777" s="8"/>
      <c r="ET777" s="8"/>
      <c r="EU777" s="8"/>
      <c r="EV777" s="8"/>
      <c r="EW777" s="8"/>
      <c r="EX777" s="8"/>
      <c r="EY777" s="8"/>
      <c r="EZ777" s="8"/>
      <c r="FA777" s="8"/>
      <c r="FB777" s="8"/>
      <c r="FC777" s="8"/>
      <c r="FD777" s="8"/>
      <c r="FE777" s="8"/>
      <c r="FF777" s="8"/>
      <c r="FG777" s="8"/>
      <c r="FH777" s="8"/>
      <c r="FI777" s="8"/>
      <c r="FJ777" s="8"/>
      <c r="FK777" s="8"/>
      <c r="FL777" s="8"/>
      <c r="FM777" s="8"/>
      <c r="FN777" s="8"/>
      <c r="FO777" s="8"/>
      <c r="FP777" s="8"/>
      <c r="FQ777" s="8"/>
      <c r="FR777" s="8"/>
      <c r="FS777" s="8"/>
      <c r="FT777" s="8"/>
      <c r="FU777" s="8"/>
      <c r="FV777" s="8"/>
      <c r="FW777" s="8"/>
      <c r="FX777" s="8"/>
      <c r="FY777" s="8"/>
      <c r="FZ777" s="8"/>
      <c r="GA777" s="8"/>
      <c r="GB777" s="8"/>
      <c r="GC777" s="8"/>
      <c r="GD777" s="8"/>
      <c r="GE777" s="8"/>
      <c r="GF777" s="8"/>
      <c r="GG777" s="8"/>
      <c r="GH777" s="8"/>
      <c r="GI777" s="8"/>
      <c r="GJ777" s="8"/>
      <c r="GK777" s="8"/>
      <c r="GL777" s="8"/>
      <c r="GM777" s="8"/>
      <c r="GN777" s="8"/>
      <c r="GO777" s="8"/>
      <c r="GP777" s="8"/>
      <c r="GQ777" s="8"/>
      <c r="GR777" s="8"/>
      <c r="GS777" s="8"/>
      <c r="GT777" s="8"/>
      <c r="GU777" s="8"/>
      <c r="GV777" s="8"/>
      <c r="GW777" s="8"/>
      <c r="GX777" s="8"/>
      <c r="GY777" s="8"/>
      <c r="GZ777" s="8"/>
      <c r="HA777" s="8"/>
      <c r="HB777" s="8"/>
      <c r="HC777" s="8"/>
      <c r="HD777" s="8"/>
      <c r="HE777" s="8"/>
      <c r="HF777" s="8"/>
      <c r="HG777" s="8"/>
      <c r="HH777" s="8"/>
      <c r="HI777" s="8"/>
      <c r="HJ777" s="8"/>
      <c r="HK777" s="8"/>
      <c r="HL777" s="8"/>
      <c r="HM777" s="8"/>
      <c r="HN777" s="8"/>
      <c r="HO777" s="8"/>
      <c r="HP777" s="8"/>
      <c r="HQ777" s="8"/>
      <c r="HR777" s="8"/>
      <c r="HS777" s="8"/>
      <c r="HT777" s="8"/>
    </row>
    <row r="778" spans="2:228" s="9" customFormat="1" ht="53.45" customHeight="1" x14ac:dyDescent="0.25">
      <c r="B778" s="268"/>
      <c r="C778" s="271"/>
      <c r="D778" s="281"/>
      <c r="E778" s="281"/>
      <c r="F778" s="106" t="s">
        <v>276</v>
      </c>
      <c r="G778" s="63" t="s">
        <v>69</v>
      </c>
      <c r="H778" s="53" t="s">
        <v>438</v>
      </c>
      <c r="I778" s="256"/>
      <c r="J778" s="256"/>
      <c r="K778" s="256"/>
      <c r="L778" s="256"/>
      <c r="M778" s="256"/>
      <c r="N778" s="256"/>
      <c r="O778" s="257"/>
      <c r="P778" s="8"/>
      <c r="Q778" s="16"/>
      <c r="R778" s="16"/>
      <c r="S778" s="16"/>
      <c r="T778" s="16"/>
      <c r="U778" s="16"/>
      <c r="V778" s="16"/>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c r="DI778" s="8"/>
      <c r="DJ778" s="8"/>
      <c r="DK778" s="8"/>
      <c r="DL778" s="8"/>
      <c r="DM778" s="8"/>
      <c r="DN778" s="8"/>
      <c r="DO778" s="8"/>
      <c r="DP778" s="8"/>
      <c r="DQ778" s="8"/>
      <c r="DR778" s="8"/>
      <c r="DS778" s="8"/>
      <c r="DT778" s="8"/>
      <c r="DU778" s="8"/>
      <c r="DV778" s="8"/>
      <c r="DW778" s="8"/>
      <c r="DX778" s="8"/>
      <c r="DY778" s="8"/>
      <c r="DZ778" s="8"/>
      <c r="EA778" s="8"/>
      <c r="EB778" s="8"/>
      <c r="EC778" s="8"/>
      <c r="ED778" s="8"/>
      <c r="EE778" s="8"/>
      <c r="EF778" s="8"/>
      <c r="EG778" s="8"/>
      <c r="EH778" s="8"/>
      <c r="EI778" s="8"/>
      <c r="EJ778" s="8"/>
      <c r="EK778" s="8"/>
      <c r="EL778" s="8"/>
      <c r="EM778" s="8"/>
      <c r="EN778" s="8"/>
      <c r="EO778" s="8"/>
      <c r="EP778" s="8"/>
      <c r="EQ778" s="8"/>
      <c r="ER778" s="8"/>
      <c r="ES778" s="8"/>
      <c r="ET778" s="8"/>
      <c r="EU778" s="8"/>
      <c r="EV778" s="8"/>
      <c r="EW778" s="8"/>
      <c r="EX778" s="8"/>
      <c r="EY778" s="8"/>
      <c r="EZ778" s="8"/>
      <c r="FA778" s="8"/>
      <c r="FB778" s="8"/>
      <c r="FC778" s="8"/>
      <c r="FD778" s="8"/>
      <c r="FE778" s="8"/>
      <c r="FF778" s="8"/>
      <c r="FG778" s="8"/>
      <c r="FH778" s="8"/>
      <c r="FI778" s="8"/>
      <c r="FJ778" s="8"/>
      <c r="FK778" s="8"/>
      <c r="FL778" s="8"/>
      <c r="FM778" s="8"/>
      <c r="FN778" s="8"/>
      <c r="FO778" s="8"/>
      <c r="FP778" s="8"/>
      <c r="FQ778" s="8"/>
      <c r="FR778" s="8"/>
      <c r="FS778" s="8"/>
      <c r="FT778" s="8"/>
      <c r="FU778" s="8"/>
      <c r="FV778" s="8"/>
      <c r="FW778" s="8"/>
      <c r="FX778" s="8"/>
      <c r="FY778" s="8"/>
      <c r="FZ778" s="8"/>
      <c r="GA778" s="8"/>
      <c r="GB778" s="8"/>
      <c r="GC778" s="8"/>
      <c r="GD778" s="8"/>
      <c r="GE778" s="8"/>
      <c r="GF778" s="8"/>
      <c r="GG778" s="8"/>
      <c r="GH778" s="8"/>
      <c r="GI778" s="8"/>
      <c r="GJ778" s="8"/>
      <c r="GK778" s="8"/>
      <c r="GL778" s="8"/>
      <c r="GM778" s="8"/>
      <c r="GN778" s="8"/>
      <c r="GO778" s="8"/>
      <c r="GP778" s="8"/>
      <c r="GQ778" s="8"/>
      <c r="GR778" s="8"/>
      <c r="GS778" s="8"/>
      <c r="GT778" s="8"/>
      <c r="GU778" s="8"/>
      <c r="GV778" s="8"/>
      <c r="GW778" s="8"/>
      <c r="GX778" s="8"/>
      <c r="GY778" s="8"/>
      <c r="GZ778" s="8"/>
      <c r="HA778" s="8"/>
      <c r="HB778" s="8"/>
      <c r="HC778" s="8"/>
      <c r="HD778" s="8"/>
      <c r="HE778" s="8"/>
      <c r="HF778" s="8"/>
      <c r="HG778" s="8"/>
      <c r="HH778" s="8"/>
      <c r="HI778" s="8"/>
      <c r="HJ778" s="8"/>
      <c r="HK778" s="8"/>
      <c r="HL778" s="8"/>
      <c r="HM778" s="8"/>
      <c r="HN778" s="8"/>
      <c r="HO778" s="8"/>
      <c r="HP778" s="8"/>
      <c r="HQ778" s="8"/>
      <c r="HR778" s="8"/>
      <c r="HS778" s="8"/>
      <c r="HT778" s="8"/>
    </row>
    <row r="779" spans="2:228" s="9" customFormat="1" ht="63.75" customHeight="1" x14ac:dyDescent="0.25">
      <c r="B779" s="268"/>
      <c r="C779" s="271"/>
      <c r="D779" s="116" t="s">
        <v>260</v>
      </c>
      <c r="E779" s="107" t="s">
        <v>75</v>
      </c>
      <c r="F779" s="48" t="s">
        <v>477</v>
      </c>
      <c r="G779" s="66" t="s">
        <v>69</v>
      </c>
      <c r="H779" s="127" t="s">
        <v>478</v>
      </c>
      <c r="I779" s="100">
        <v>20086337.66</v>
      </c>
      <c r="J779" s="100">
        <v>19048499.120000001</v>
      </c>
      <c r="K779" s="100">
        <v>18613065.68</v>
      </c>
      <c r="L779" s="100">
        <v>24511100</v>
      </c>
      <c r="M779" s="100">
        <v>24511100</v>
      </c>
      <c r="N779" s="100">
        <v>24511100</v>
      </c>
      <c r="O779" s="106" t="s">
        <v>1126</v>
      </c>
      <c r="P779" s="8"/>
      <c r="Q779" s="16"/>
      <c r="R779" s="16"/>
      <c r="S779" s="16"/>
      <c r="T779" s="16"/>
      <c r="U779" s="16"/>
      <c r="V779" s="16"/>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c r="DI779" s="8"/>
      <c r="DJ779" s="8"/>
      <c r="DK779" s="8"/>
      <c r="DL779" s="8"/>
      <c r="DM779" s="8"/>
      <c r="DN779" s="8"/>
      <c r="DO779" s="8"/>
      <c r="DP779" s="8"/>
      <c r="DQ779" s="8"/>
      <c r="DR779" s="8"/>
      <c r="DS779" s="8"/>
      <c r="DT779" s="8"/>
      <c r="DU779" s="8"/>
      <c r="DV779" s="8"/>
      <c r="DW779" s="8"/>
      <c r="DX779" s="8"/>
      <c r="DY779" s="8"/>
      <c r="DZ779" s="8"/>
      <c r="EA779" s="8"/>
      <c r="EB779" s="8"/>
      <c r="EC779" s="8"/>
      <c r="ED779" s="8"/>
      <c r="EE779" s="8"/>
      <c r="EF779" s="8"/>
      <c r="EG779" s="8"/>
      <c r="EH779" s="8"/>
      <c r="EI779" s="8"/>
      <c r="EJ779" s="8"/>
      <c r="EK779" s="8"/>
      <c r="EL779" s="8"/>
      <c r="EM779" s="8"/>
      <c r="EN779" s="8"/>
      <c r="EO779" s="8"/>
      <c r="EP779" s="8"/>
      <c r="EQ779" s="8"/>
      <c r="ER779" s="8"/>
      <c r="ES779" s="8"/>
      <c r="ET779" s="8"/>
      <c r="EU779" s="8"/>
      <c r="EV779" s="8"/>
      <c r="EW779" s="8"/>
      <c r="EX779" s="8"/>
      <c r="EY779" s="8"/>
      <c r="EZ779" s="8"/>
      <c r="FA779" s="8"/>
      <c r="FB779" s="8"/>
      <c r="FC779" s="8"/>
      <c r="FD779" s="8"/>
      <c r="FE779" s="8"/>
      <c r="FF779" s="8"/>
      <c r="FG779" s="8"/>
      <c r="FH779" s="8"/>
      <c r="FI779" s="8"/>
      <c r="FJ779" s="8"/>
      <c r="FK779" s="8"/>
      <c r="FL779" s="8"/>
      <c r="FM779" s="8"/>
      <c r="FN779" s="8"/>
      <c r="FO779" s="8"/>
      <c r="FP779" s="8"/>
      <c r="FQ779" s="8"/>
      <c r="FR779" s="8"/>
      <c r="FS779" s="8"/>
      <c r="FT779" s="8"/>
      <c r="FU779" s="8"/>
      <c r="FV779" s="8"/>
      <c r="FW779" s="8"/>
      <c r="FX779" s="8"/>
      <c r="FY779" s="8"/>
      <c r="FZ779" s="8"/>
      <c r="GA779" s="8"/>
      <c r="GB779" s="8"/>
      <c r="GC779" s="8"/>
      <c r="GD779" s="8"/>
      <c r="GE779" s="8"/>
      <c r="GF779" s="8"/>
      <c r="GG779" s="8"/>
      <c r="GH779" s="8"/>
      <c r="GI779" s="8"/>
      <c r="GJ779" s="8"/>
      <c r="GK779" s="8"/>
      <c r="GL779" s="8"/>
      <c r="GM779" s="8"/>
      <c r="GN779" s="8"/>
      <c r="GO779" s="8"/>
      <c r="GP779" s="8"/>
      <c r="GQ779" s="8"/>
      <c r="GR779" s="8"/>
      <c r="GS779" s="8"/>
      <c r="GT779" s="8"/>
      <c r="GU779" s="8"/>
      <c r="GV779" s="8"/>
      <c r="GW779" s="8"/>
      <c r="GX779" s="8"/>
      <c r="GY779" s="8"/>
      <c r="GZ779" s="8"/>
      <c r="HA779" s="8"/>
      <c r="HB779" s="8"/>
      <c r="HC779" s="8"/>
      <c r="HD779" s="8"/>
      <c r="HE779" s="8"/>
      <c r="HF779" s="8"/>
      <c r="HG779" s="8"/>
      <c r="HH779" s="8"/>
      <c r="HI779" s="8"/>
      <c r="HJ779" s="8"/>
      <c r="HK779" s="8"/>
      <c r="HL779" s="8"/>
      <c r="HM779" s="8"/>
      <c r="HN779" s="8"/>
      <c r="HO779" s="8"/>
      <c r="HP779" s="8"/>
      <c r="HQ779" s="8"/>
      <c r="HR779" s="8"/>
      <c r="HS779" s="8"/>
      <c r="HT779" s="8"/>
    </row>
    <row r="780" spans="2:228" s="9" customFormat="1" ht="36.75" customHeight="1" x14ac:dyDescent="0.25">
      <c r="B780" s="268"/>
      <c r="C780" s="271"/>
      <c r="D780" s="274" t="s">
        <v>261</v>
      </c>
      <c r="E780" s="275">
        <v>1003</v>
      </c>
      <c r="F780" s="113" t="s">
        <v>77</v>
      </c>
      <c r="G780" s="112" t="s">
        <v>69</v>
      </c>
      <c r="H780" s="112" t="s">
        <v>439</v>
      </c>
      <c r="I780" s="256">
        <v>16796810</v>
      </c>
      <c r="J780" s="256">
        <v>16777754.789999999</v>
      </c>
      <c r="K780" s="256">
        <v>18009600</v>
      </c>
      <c r="L780" s="256">
        <v>21542400</v>
      </c>
      <c r="M780" s="256">
        <v>21542400</v>
      </c>
      <c r="N780" s="256">
        <v>21542400</v>
      </c>
      <c r="O780" s="257" t="s">
        <v>1127</v>
      </c>
      <c r="P780" s="8"/>
      <c r="Q780" s="16"/>
      <c r="R780" s="16"/>
      <c r="S780" s="16"/>
      <c r="T780" s="16"/>
      <c r="U780" s="16"/>
      <c r="V780" s="16"/>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c r="DI780" s="8"/>
      <c r="DJ780" s="8"/>
      <c r="DK780" s="8"/>
      <c r="DL780" s="8"/>
      <c r="DM780" s="8"/>
      <c r="DN780" s="8"/>
      <c r="DO780" s="8"/>
      <c r="DP780" s="8"/>
      <c r="DQ780" s="8"/>
      <c r="DR780" s="8"/>
      <c r="DS780" s="8"/>
      <c r="DT780" s="8"/>
      <c r="DU780" s="8"/>
      <c r="DV780" s="8"/>
      <c r="DW780" s="8"/>
      <c r="DX780" s="8"/>
      <c r="DY780" s="8"/>
      <c r="DZ780" s="8"/>
      <c r="EA780" s="8"/>
      <c r="EB780" s="8"/>
      <c r="EC780" s="8"/>
      <c r="ED780" s="8"/>
      <c r="EE780" s="8"/>
      <c r="EF780" s="8"/>
      <c r="EG780" s="8"/>
      <c r="EH780" s="8"/>
      <c r="EI780" s="8"/>
      <c r="EJ780" s="8"/>
      <c r="EK780" s="8"/>
      <c r="EL780" s="8"/>
      <c r="EM780" s="8"/>
      <c r="EN780" s="8"/>
      <c r="EO780" s="8"/>
      <c r="EP780" s="8"/>
      <c r="EQ780" s="8"/>
      <c r="ER780" s="8"/>
      <c r="ES780" s="8"/>
      <c r="ET780" s="8"/>
      <c r="EU780" s="8"/>
      <c r="EV780" s="8"/>
      <c r="EW780" s="8"/>
      <c r="EX780" s="8"/>
      <c r="EY780" s="8"/>
      <c r="EZ780" s="8"/>
      <c r="FA780" s="8"/>
      <c r="FB780" s="8"/>
      <c r="FC780" s="8"/>
      <c r="FD780" s="8"/>
      <c r="FE780" s="8"/>
      <c r="FF780" s="8"/>
      <c r="FG780" s="8"/>
      <c r="FH780" s="8"/>
      <c r="FI780" s="8"/>
      <c r="FJ780" s="8"/>
      <c r="FK780" s="8"/>
      <c r="FL780" s="8"/>
      <c r="FM780" s="8"/>
      <c r="FN780" s="8"/>
      <c r="FO780" s="8"/>
      <c r="FP780" s="8"/>
      <c r="FQ780" s="8"/>
      <c r="FR780" s="8"/>
      <c r="FS780" s="8"/>
      <c r="FT780" s="8"/>
      <c r="FU780" s="8"/>
      <c r="FV780" s="8"/>
      <c r="FW780" s="8"/>
      <c r="FX780" s="8"/>
      <c r="FY780" s="8"/>
      <c r="FZ780" s="8"/>
      <c r="GA780" s="8"/>
      <c r="GB780" s="8"/>
      <c r="GC780" s="8"/>
      <c r="GD780" s="8"/>
      <c r="GE780" s="8"/>
      <c r="GF780" s="8"/>
      <c r="GG780" s="8"/>
      <c r="GH780" s="8"/>
      <c r="GI780" s="8"/>
      <c r="GJ780" s="8"/>
      <c r="GK780" s="8"/>
      <c r="GL780" s="8"/>
      <c r="GM780" s="8"/>
      <c r="GN780" s="8"/>
      <c r="GO780" s="8"/>
      <c r="GP780" s="8"/>
      <c r="GQ780" s="8"/>
      <c r="GR780" s="8"/>
      <c r="GS780" s="8"/>
      <c r="GT780" s="8"/>
      <c r="GU780" s="8"/>
      <c r="GV780" s="8"/>
      <c r="GW780" s="8"/>
      <c r="GX780" s="8"/>
      <c r="GY780" s="8"/>
      <c r="GZ780" s="8"/>
      <c r="HA780" s="8"/>
      <c r="HB780" s="8"/>
      <c r="HC780" s="8"/>
      <c r="HD780" s="8"/>
      <c r="HE780" s="8"/>
      <c r="HF780" s="8"/>
      <c r="HG780" s="8"/>
      <c r="HH780" s="8"/>
      <c r="HI780" s="8"/>
      <c r="HJ780" s="8"/>
      <c r="HK780" s="8"/>
      <c r="HL780" s="8"/>
      <c r="HM780" s="8"/>
      <c r="HN780" s="8"/>
      <c r="HO780" s="8"/>
      <c r="HP780" s="8"/>
      <c r="HQ780" s="8"/>
      <c r="HR780" s="8"/>
      <c r="HS780" s="8"/>
      <c r="HT780" s="8"/>
    </row>
    <row r="781" spans="2:228" s="9" customFormat="1" ht="66" customHeight="1" x14ac:dyDescent="0.25">
      <c r="B781" s="268"/>
      <c r="C781" s="271"/>
      <c r="D781" s="274"/>
      <c r="E781" s="275"/>
      <c r="F781" s="113" t="s">
        <v>277</v>
      </c>
      <c r="G781" s="112" t="s">
        <v>69</v>
      </c>
      <c r="H781" s="112" t="s">
        <v>413</v>
      </c>
      <c r="I781" s="256"/>
      <c r="J781" s="256"/>
      <c r="K781" s="256"/>
      <c r="L781" s="256"/>
      <c r="M781" s="256"/>
      <c r="N781" s="256"/>
      <c r="O781" s="257"/>
      <c r="P781" s="8"/>
      <c r="Q781" s="36"/>
      <c r="R781" s="36"/>
      <c r="S781" s="36"/>
      <c r="T781" s="36"/>
      <c r="U781" s="36"/>
      <c r="V781" s="36"/>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c r="DI781" s="8"/>
      <c r="DJ781" s="8"/>
      <c r="DK781" s="8"/>
      <c r="DL781" s="8"/>
      <c r="DM781" s="8"/>
      <c r="DN781" s="8"/>
      <c r="DO781" s="8"/>
      <c r="DP781" s="8"/>
      <c r="DQ781" s="8"/>
      <c r="DR781" s="8"/>
      <c r="DS781" s="8"/>
      <c r="DT781" s="8"/>
      <c r="DU781" s="8"/>
      <c r="DV781" s="8"/>
      <c r="DW781" s="8"/>
      <c r="DX781" s="8"/>
      <c r="DY781" s="8"/>
      <c r="DZ781" s="8"/>
      <c r="EA781" s="8"/>
      <c r="EB781" s="8"/>
      <c r="EC781" s="8"/>
      <c r="ED781" s="8"/>
      <c r="EE781" s="8"/>
      <c r="EF781" s="8"/>
      <c r="EG781" s="8"/>
      <c r="EH781" s="8"/>
      <c r="EI781" s="8"/>
      <c r="EJ781" s="8"/>
      <c r="EK781" s="8"/>
      <c r="EL781" s="8"/>
      <c r="EM781" s="8"/>
      <c r="EN781" s="8"/>
      <c r="EO781" s="8"/>
      <c r="EP781" s="8"/>
      <c r="EQ781" s="8"/>
      <c r="ER781" s="8"/>
      <c r="ES781" s="8"/>
      <c r="ET781" s="8"/>
      <c r="EU781" s="8"/>
      <c r="EV781" s="8"/>
      <c r="EW781" s="8"/>
      <c r="EX781" s="8"/>
      <c r="EY781" s="8"/>
      <c r="EZ781" s="8"/>
      <c r="FA781" s="8"/>
      <c r="FB781" s="8"/>
      <c r="FC781" s="8"/>
      <c r="FD781" s="8"/>
      <c r="FE781" s="8"/>
      <c r="FF781" s="8"/>
      <c r="FG781" s="8"/>
      <c r="FH781" s="8"/>
      <c r="FI781" s="8"/>
      <c r="FJ781" s="8"/>
      <c r="FK781" s="8"/>
      <c r="FL781" s="8"/>
      <c r="FM781" s="8"/>
      <c r="FN781" s="8"/>
      <c r="FO781" s="8"/>
      <c r="FP781" s="8"/>
      <c r="FQ781" s="8"/>
      <c r="FR781" s="8"/>
      <c r="FS781" s="8"/>
      <c r="FT781" s="8"/>
      <c r="FU781" s="8"/>
      <c r="FV781" s="8"/>
      <c r="FW781" s="8"/>
      <c r="FX781" s="8"/>
      <c r="FY781" s="8"/>
      <c r="FZ781" s="8"/>
      <c r="GA781" s="8"/>
      <c r="GB781" s="8"/>
      <c r="GC781" s="8"/>
      <c r="GD781" s="8"/>
      <c r="GE781" s="8"/>
      <c r="GF781" s="8"/>
      <c r="GG781" s="8"/>
      <c r="GH781" s="8"/>
      <c r="GI781" s="8"/>
      <c r="GJ781" s="8"/>
      <c r="GK781" s="8"/>
      <c r="GL781" s="8"/>
      <c r="GM781" s="8"/>
      <c r="GN781" s="8"/>
      <c r="GO781" s="8"/>
      <c r="GP781" s="8"/>
      <c r="GQ781" s="8"/>
      <c r="GR781" s="8"/>
      <c r="GS781" s="8"/>
      <c r="GT781" s="8"/>
      <c r="GU781" s="8"/>
      <c r="GV781" s="8"/>
      <c r="GW781" s="8"/>
      <c r="GX781" s="8"/>
      <c r="GY781" s="8"/>
      <c r="GZ781" s="8"/>
      <c r="HA781" s="8"/>
      <c r="HB781" s="8"/>
      <c r="HC781" s="8"/>
      <c r="HD781" s="8"/>
      <c r="HE781" s="8"/>
      <c r="HF781" s="8"/>
      <c r="HG781" s="8"/>
      <c r="HH781" s="8"/>
      <c r="HI781" s="8"/>
      <c r="HJ781" s="8"/>
      <c r="HK781" s="8"/>
      <c r="HL781" s="8"/>
      <c r="HM781" s="8"/>
      <c r="HN781" s="8"/>
      <c r="HO781" s="8"/>
      <c r="HP781" s="8"/>
      <c r="HQ781" s="8"/>
      <c r="HR781" s="8"/>
      <c r="HS781" s="8"/>
      <c r="HT781" s="8"/>
    </row>
    <row r="782" spans="2:228" s="9" customFormat="1" ht="39.75" customHeight="1" x14ac:dyDescent="0.25">
      <c r="B782" s="268"/>
      <c r="C782" s="271"/>
      <c r="D782" s="280" t="s">
        <v>262</v>
      </c>
      <c r="E782" s="275">
        <v>1003</v>
      </c>
      <c r="F782" s="103" t="s">
        <v>99</v>
      </c>
      <c r="G782" s="104" t="s">
        <v>69</v>
      </c>
      <c r="H782" s="104" t="s">
        <v>377</v>
      </c>
      <c r="I782" s="256">
        <v>71000</v>
      </c>
      <c r="J782" s="256">
        <v>36205</v>
      </c>
      <c r="K782" s="256">
        <v>39770</v>
      </c>
      <c r="L782" s="256">
        <v>31900</v>
      </c>
      <c r="M782" s="256">
        <v>31900</v>
      </c>
      <c r="N782" s="256">
        <v>31900</v>
      </c>
      <c r="O782" s="257" t="s">
        <v>90</v>
      </c>
      <c r="P782" s="8"/>
      <c r="Q782" s="20"/>
      <c r="R782" s="20"/>
      <c r="S782" s="20"/>
      <c r="T782" s="20"/>
      <c r="U782" s="20"/>
      <c r="V782" s="20"/>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c r="DI782" s="8"/>
      <c r="DJ782" s="8"/>
      <c r="DK782" s="8"/>
      <c r="DL782" s="8"/>
      <c r="DM782" s="8"/>
      <c r="DN782" s="8"/>
      <c r="DO782" s="8"/>
      <c r="DP782" s="8"/>
      <c r="DQ782" s="8"/>
      <c r="DR782" s="8"/>
      <c r="DS782" s="8"/>
      <c r="DT782" s="8"/>
      <c r="DU782" s="8"/>
      <c r="DV782" s="8"/>
      <c r="DW782" s="8"/>
      <c r="DX782" s="8"/>
      <c r="DY782" s="8"/>
      <c r="DZ782" s="8"/>
      <c r="EA782" s="8"/>
      <c r="EB782" s="8"/>
      <c r="EC782" s="8"/>
      <c r="ED782" s="8"/>
      <c r="EE782" s="8"/>
      <c r="EF782" s="8"/>
      <c r="EG782" s="8"/>
      <c r="EH782" s="8"/>
      <c r="EI782" s="8"/>
      <c r="EJ782" s="8"/>
      <c r="EK782" s="8"/>
      <c r="EL782" s="8"/>
      <c r="EM782" s="8"/>
      <c r="EN782" s="8"/>
      <c r="EO782" s="8"/>
      <c r="EP782" s="8"/>
      <c r="EQ782" s="8"/>
      <c r="ER782" s="8"/>
      <c r="ES782" s="8"/>
      <c r="ET782" s="8"/>
      <c r="EU782" s="8"/>
      <c r="EV782" s="8"/>
      <c r="EW782" s="8"/>
      <c r="EX782" s="8"/>
      <c r="EY782" s="8"/>
      <c r="EZ782" s="8"/>
      <c r="FA782" s="8"/>
      <c r="FB782" s="8"/>
      <c r="FC782" s="8"/>
      <c r="FD782" s="8"/>
      <c r="FE782" s="8"/>
      <c r="FF782" s="8"/>
      <c r="FG782" s="8"/>
      <c r="FH782" s="8"/>
      <c r="FI782" s="8"/>
      <c r="FJ782" s="8"/>
      <c r="FK782" s="8"/>
      <c r="FL782" s="8"/>
      <c r="FM782" s="8"/>
      <c r="FN782" s="8"/>
      <c r="FO782" s="8"/>
      <c r="FP782" s="8"/>
      <c r="FQ782" s="8"/>
      <c r="FR782" s="8"/>
      <c r="FS782" s="8"/>
      <c r="FT782" s="8"/>
      <c r="FU782" s="8"/>
      <c r="FV782" s="8"/>
      <c r="FW782" s="8"/>
      <c r="FX782" s="8"/>
      <c r="FY782" s="8"/>
      <c r="FZ782" s="8"/>
      <c r="GA782" s="8"/>
      <c r="GB782" s="8"/>
      <c r="GC782" s="8"/>
      <c r="GD782" s="8"/>
      <c r="GE782" s="8"/>
      <c r="GF782" s="8"/>
      <c r="GG782" s="8"/>
      <c r="GH782" s="8"/>
      <c r="GI782" s="8"/>
      <c r="GJ782" s="8"/>
      <c r="GK782" s="8"/>
      <c r="GL782" s="8"/>
      <c r="GM782" s="8"/>
      <c r="GN782" s="8"/>
      <c r="GO782" s="8"/>
      <c r="GP782" s="8"/>
      <c r="GQ782" s="8"/>
      <c r="GR782" s="8"/>
      <c r="GS782" s="8"/>
      <c r="GT782" s="8"/>
      <c r="GU782" s="8"/>
      <c r="GV782" s="8"/>
      <c r="GW782" s="8"/>
      <c r="GX782" s="8"/>
      <c r="GY782" s="8"/>
      <c r="GZ782" s="8"/>
      <c r="HA782" s="8"/>
      <c r="HB782" s="8"/>
      <c r="HC782" s="8"/>
      <c r="HD782" s="8"/>
      <c r="HE782" s="8"/>
      <c r="HF782" s="8"/>
      <c r="HG782" s="8"/>
      <c r="HH782" s="8"/>
      <c r="HI782" s="8"/>
      <c r="HJ782" s="8"/>
      <c r="HK782" s="8"/>
      <c r="HL782" s="8"/>
      <c r="HM782" s="8"/>
      <c r="HN782" s="8"/>
      <c r="HO782" s="8"/>
      <c r="HP782" s="8"/>
      <c r="HQ782" s="8"/>
      <c r="HR782" s="8"/>
      <c r="HS782" s="8"/>
      <c r="HT782" s="8"/>
    </row>
    <row r="783" spans="2:228" s="9" customFormat="1" ht="48.75" customHeight="1" x14ac:dyDescent="0.25">
      <c r="B783" s="268"/>
      <c r="C783" s="271"/>
      <c r="D783" s="280"/>
      <c r="E783" s="275"/>
      <c r="F783" s="103" t="s">
        <v>698</v>
      </c>
      <c r="G783" s="104" t="s">
        <v>69</v>
      </c>
      <c r="H783" s="112" t="s">
        <v>1028</v>
      </c>
      <c r="I783" s="256"/>
      <c r="J783" s="256"/>
      <c r="K783" s="256"/>
      <c r="L783" s="256"/>
      <c r="M783" s="256"/>
      <c r="N783" s="256"/>
      <c r="O783" s="257"/>
      <c r="P783" s="8"/>
      <c r="Q783" s="16"/>
      <c r="R783" s="16"/>
      <c r="S783" s="16"/>
      <c r="T783" s="16"/>
      <c r="U783" s="16"/>
      <c r="V783" s="16"/>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c r="DI783" s="8"/>
      <c r="DJ783" s="8"/>
      <c r="DK783" s="8"/>
      <c r="DL783" s="8"/>
      <c r="DM783" s="8"/>
      <c r="DN783" s="8"/>
      <c r="DO783" s="8"/>
      <c r="DP783" s="8"/>
      <c r="DQ783" s="8"/>
      <c r="DR783" s="8"/>
      <c r="DS783" s="8"/>
      <c r="DT783" s="8"/>
      <c r="DU783" s="8"/>
      <c r="DV783" s="8"/>
      <c r="DW783" s="8"/>
      <c r="DX783" s="8"/>
      <c r="DY783" s="8"/>
      <c r="DZ783" s="8"/>
      <c r="EA783" s="8"/>
      <c r="EB783" s="8"/>
      <c r="EC783" s="8"/>
      <c r="ED783" s="8"/>
      <c r="EE783" s="8"/>
      <c r="EF783" s="8"/>
      <c r="EG783" s="8"/>
      <c r="EH783" s="8"/>
      <c r="EI783" s="8"/>
      <c r="EJ783" s="8"/>
      <c r="EK783" s="8"/>
      <c r="EL783" s="8"/>
      <c r="EM783" s="8"/>
      <c r="EN783" s="8"/>
      <c r="EO783" s="8"/>
      <c r="EP783" s="8"/>
      <c r="EQ783" s="8"/>
      <c r="ER783" s="8"/>
      <c r="ES783" s="8"/>
      <c r="ET783" s="8"/>
      <c r="EU783" s="8"/>
      <c r="EV783" s="8"/>
      <c r="EW783" s="8"/>
      <c r="EX783" s="8"/>
      <c r="EY783" s="8"/>
      <c r="EZ783" s="8"/>
      <c r="FA783" s="8"/>
      <c r="FB783" s="8"/>
      <c r="FC783" s="8"/>
      <c r="FD783" s="8"/>
      <c r="FE783" s="8"/>
      <c r="FF783" s="8"/>
      <c r="FG783" s="8"/>
      <c r="FH783" s="8"/>
      <c r="FI783" s="8"/>
      <c r="FJ783" s="8"/>
      <c r="FK783" s="8"/>
      <c r="FL783" s="8"/>
      <c r="FM783" s="8"/>
      <c r="FN783" s="8"/>
      <c r="FO783" s="8"/>
      <c r="FP783" s="8"/>
      <c r="FQ783" s="8"/>
      <c r="FR783" s="8"/>
      <c r="FS783" s="8"/>
      <c r="FT783" s="8"/>
      <c r="FU783" s="8"/>
      <c r="FV783" s="8"/>
      <c r="FW783" s="8"/>
      <c r="FX783" s="8"/>
      <c r="FY783" s="8"/>
      <c r="FZ783" s="8"/>
      <c r="GA783" s="8"/>
      <c r="GB783" s="8"/>
      <c r="GC783" s="8"/>
      <c r="GD783" s="8"/>
      <c r="GE783" s="8"/>
      <c r="GF783" s="8"/>
      <c r="GG783" s="8"/>
      <c r="GH783" s="8"/>
      <c r="GI783" s="8"/>
      <c r="GJ783" s="8"/>
      <c r="GK783" s="8"/>
      <c r="GL783" s="8"/>
      <c r="GM783" s="8"/>
      <c r="GN783" s="8"/>
      <c r="GO783" s="8"/>
      <c r="GP783" s="8"/>
      <c r="GQ783" s="8"/>
      <c r="GR783" s="8"/>
      <c r="GS783" s="8"/>
      <c r="GT783" s="8"/>
      <c r="GU783" s="8"/>
      <c r="GV783" s="8"/>
      <c r="GW783" s="8"/>
      <c r="GX783" s="8"/>
      <c r="GY783" s="8"/>
      <c r="GZ783" s="8"/>
      <c r="HA783" s="8"/>
      <c r="HB783" s="8"/>
      <c r="HC783" s="8"/>
      <c r="HD783" s="8"/>
      <c r="HE783" s="8"/>
      <c r="HF783" s="8"/>
      <c r="HG783" s="8"/>
      <c r="HH783" s="8"/>
      <c r="HI783" s="8"/>
      <c r="HJ783" s="8"/>
      <c r="HK783" s="8"/>
      <c r="HL783" s="8"/>
      <c r="HM783" s="8"/>
      <c r="HN783" s="8"/>
      <c r="HO783" s="8"/>
      <c r="HP783" s="8"/>
      <c r="HQ783" s="8"/>
      <c r="HR783" s="8"/>
      <c r="HS783" s="8"/>
      <c r="HT783" s="8"/>
    </row>
    <row r="784" spans="2:228" s="9" customFormat="1" ht="48.75" customHeight="1" x14ac:dyDescent="0.25">
      <c r="B784" s="268"/>
      <c r="C784" s="271"/>
      <c r="D784" s="280"/>
      <c r="E784" s="275"/>
      <c r="F784" s="191" t="s">
        <v>1675</v>
      </c>
      <c r="G784" s="186" t="s">
        <v>69</v>
      </c>
      <c r="H784" s="175" t="s">
        <v>1288</v>
      </c>
      <c r="I784" s="256"/>
      <c r="J784" s="256"/>
      <c r="K784" s="256"/>
      <c r="L784" s="256"/>
      <c r="M784" s="256"/>
      <c r="N784" s="256"/>
      <c r="O784" s="257"/>
      <c r="P784" s="8"/>
      <c r="Q784" s="16"/>
      <c r="R784" s="16"/>
      <c r="S784" s="16"/>
      <c r="T784" s="16"/>
      <c r="U784" s="16"/>
      <c r="V784" s="16"/>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c r="DI784" s="8"/>
      <c r="DJ784" s="8"/>
      <c r="DK784" s="8"/>
      <c r="DL784" s="8"/>
      <c r="DM784" s="8"/>
      <c r="DN784" s="8"/>
      <c r="DO784" s="8"/>
      <c r="DP784" s="8"/>
      <c r="DQ784" s="8"/>
      <c r="DR784" s="8"/>
      <c r="DS784" s="8"/>
      <c r="DT784" s="8"/>
      <c r="DU784" s="8"/>
      <c r="DV784" s="8"/>
      <c r="DW784" s="8"/>
      <c r="DX784" s="8"/>
      <c r="DY784" s="8"/>
      <c r="DZ784" s="8"/>
      <c r="EA784" s="8"/>
      <c r="EB784" s="8"/>
      <c r="EC784" s="8"/>
      <c r="ED784" s="8"/>
      <c r="EE784" s="8"/>
      <c r="EF784" s="8"/>
      <c r="EG784" s="8"/>
      <c r="EH784" s="8"/>
      <c r="EI784" s="8"/>
      <c r="EJ784" s="8"/>
      <c r="EK784" s="8"/>
      <c r="EL784" s="8"/>
      <c r="EM784" s="8"/>
      <c r="EN784" s="8"/>
      <c r="EO784" s="8"/>
      <c r="EP784" s="8"/>
      <c r="EQ784" s="8"/>
      <c r="ER784" s="8"/>
      <c r="ES784" s="8"/>
      <c r="ET784" s="8"/>
      <c r="EU784" s="8"/>
      <c r="EV784" s="8"/>
      <c r="EW784" s="8"/>
      <c r="EX784" s="8"/>
      <c r="EY784" s="8"/>
      <c r="EZ784" s="8"/>
      <c r="FA784" s="8"/>
      <c r="FB784" s="8"/>
      <c r="FC784" s="8"/>
      <c r="FD784" s="8"/>
      <c r="FE784" s="8"/>
      <c r="FF784" s="8"/>
      <c r="FG784" s="8"/>
      <c r="FH784" s="8"/>
      <c r="FI784" s="8"/>
      <c r="FJ784" s="8"/>
      <c r="FK784" s="8"/>
      <c r="FL784" s="8"/>
      <c r="FM784" s="8"/>
      <c r="FN784" s="8"/>
      <c r="FO784" s="8"/>
      <c r="FP784" s="8"/>
      <c r="FQ784" s="8"/>
      <c r="FR784" s="8"/>
      <c r="FS784" s="8"/>
      <c r="FT784" s="8"/>
      <c r="FU784" s="8"/>
      <c r="FV784" s="8"/>
      <c r="FW784" s="8"/>
      <c r="FX784" s="8"/>
      <c r="FY784" s="8"/>
      <c r="FZ784" s="8"/>
      <c r="GA784" s="8"/>
      <c r="GB784" s="8"/>
      <c r="GC784" s="8"/>
      <c r="GD784" s="8"/>
      <c r="GE784" s="8"/>
      <c r="GF784" s="8"/>
      <c r="GG784" s="8"/>
      <c r="GH784" s="8"/>
      <c r="GI784" s="8"/>
      <c r="GJ784" s="8"/>
      <c r="GK784" s="8"/>
      <c r="GL784" s="8"/>
      <c r="GM784" s="8"/>
      <c r="GN784" s="8"/>
      <c r="GO784" s="8"/>
      <c r="GP784" s="8"/>
      <c r="GQ784" s="8"/>
      <c r="GR784" s="8"/>
      <c r="GS784" s="8"/>
      <c r="GT784" s="8"/>
      <c r="GU784" s="8"/>
      <c r="GV784" s="8"/>
      <c r="GW784" s="8"/>
      <c r="GX784" s="8"/>
      <c r="GY784" s="8"/>
      <c r="GZ784" s="8"/>
      <c r="HA784" s="8"/>
      <c r="HB784" s="8"/>
      <c r="HC784" s="8"/>
      <c r="HD784" s="8"/>
      <c r="HE784" s="8"/>
      <c r="HF784" s="8"/>
      <c r="HG784" s="8"/>
      <c r="HH784" s="8"/>
      <c r="HI784" s="8"/>
      <c r="HJ784" s="8"/>
      <c r="HK784" s="8"/>
      <c r="HL784" s="8"/>
      <c r="HM784" s="8"/>
      <c r="HN784" s="8"/>
      <c r="HO784" s="8"/>
      <c r="HP784" s="8"/>
      <c r="HQ784" s="8"/>
      <c r="HR784" s="8"/>
      <c r="HS784" s="8"/>
      <c r="HT784" s="8"/>
    </row>
    <row r="785" spans="2:228" s="9" customFormat="1" ht="60" x14ac:dyDescent="0.25">
      <c r="B785" s="268"/>
      <c r="C785" s="271"/>
      <c r="D785" s="280"/>
      <c r="E785" s="275"/>
      <c r="F785" s="103" t="s">
        <v>1335</v>
      </c>
      <c r="G785" s="104" t="s">
        <v>17</v>
      </c>
      <c r="H785" s="126" t="s">
        <v>1532</v>
      </c>
      <c r="I785" s="256"/>
      <c r="J785" s="256"/>
      <c r="K785" s="256"/>
      <c r="L785" s="256"/>
      <c r="M785" s="256"/>
      <c r="N785" s="256"/>
      <c r="O785" s="257"/>
      <c r="P785" s="8"/>
      <c r="Q785" s="16"/>
      <c r="R785" s="16"/>
      <c r="S785" s="16"/>
      <c r="T785" s="16"/>
      <c r="U785" s="16"/>
      <c r="V785" s="16"/>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c r="DI785" s="8"/>
      <c r="DJ785" s="8"/>
      <c r="DK785" s="8"/>
      <c r="DL785" s="8"/>
      <c r="DM785" s="8"/>
      <c r="DN785" s="8"/>
      <c r="DO785" s="8"/>
      <c r="DP785" s="8"/>
      <c r="DQ785" s="8"/>
      <c r="DR785" s="8"/>
      <c r="DS785" s="8"/>
      <c r="DT785" s="8"/>
      <c r="DU785" s="8"/>
      <c r="DV785" s="8"/>
      <c r="DW785" s="8"/>
      <c r="DX785" s="8"/>
      <c r="DY785" s="8"/>
      <c r="DZ785" s="8"/>
      <c r="EA785" s="8"/>
      <c r="EB785" s="8"/>
      <c r="EC785" s="8"/>
      <c r="ED785" s="8"/>
      <c r="EE785" s="8"/>
      <c r="EF785" s="8"/>
      <c r="EG785" s="8"/>
      <c r="EH785" s="8"/>
      <c r="EI785" s="8"/>
      <c r="EJ785" s="8"/>
      <c r="EK785" s="8"/>
      <c r="EL785" s="8"/>
      <c r="EM785" s="8"/>
      <c r="EN785" s="8"/>
      <c r="EO785" s="8"/>
      <c r="EP785" s="8"/>
      <c r="EQ785" s="8"/>
      <c r="ER785" s="8"/>
      <c r="ES785" s="8"/>
      <c r="ET785" s="8"/>
      <c r="EU785" s="8"/>
      <c r="EV785" s="8"/>
      <c r="EW785" s="8"/>
      <c r="EX785" s="8"/>
      <c r="EY785" s="8"/>
      <c r="EZ785" s="8"/>
      <c r="FA785" s="8"/>
      <c r="FB785" s="8"/>
      <c r="FC785" s="8"/>
      <c r="FD785" s="8"/>
      <c r="FE785" s="8"/>
      <c r="FF785" s="8"/>
      <c r="FG785" s="8"/>
      <c r="FH785" s="8"/>
      <c r="FI785" s="8"/>
      <c r="FJ785" s="8"/>
      <c r="FK785" s="8"/>
      <c r="FL785" s="8"/>
      <c r="FM785" s="8"/>
      <c r="FN785" s="8"/>
      <c r="FO785" s="8"/>
      <c r="FP785" s="8"/>
      <c r="FQ785" s="8"/>
      <c r="FR785" s="8"/>
      <c r="FS785" s="8"/>
      <c r="FT785" s="8"/>
      <c r="FU785" s="8"/>
      <c r="FV785" s="8"/>
      <c r="FW785" s="8"/>
      <c r="FX785" s="8"/>
      <c r="FY785" s="8"/>
      <c r="FZ785" s="8"/>
      <c r="GA785" s="8"/>
      <c r="GB785" s="8"/>
      <c r="GC785" s="8"/>
      <c r="GD785" s="8"/>
      <c r="GE785" s="8"/>
      <c r="GF785" s="8"/>
      <c r="GG785" s="8"/>
      <c r="GH785" s="8"/>
      <c r="GI785" s="8"/>
      <c r="GJ785" s="8"/>
      <c r="GK785" s="8"/>
      <c r="GL785" s="8"/>
      <c r="GM785" s="8"/>
      <c r="GN785" s="8"/>
      <c r="GO785" s="8"/>
      <c r="GP785" s="8"/>
      <c r="GQ785" s="8"/>
      <c r="GR785" s="8"/>
      <c r="GS785" s="8"/>
      <c r="GT785" s="8"/>
      <c r="GU785" s="8"/>
      <c r="GV785" s="8"/>
      <c r="GW785" s="8"/>
      <c r="GX785" s="8"/>
      <c r="GY785" s="8"/>
      <c r="GZ785" s="8"/>
      <c r="HA785" s="8"/>
      <c r="HB785" s="8"/>
      <c r="HC785" s="8"/>
      <c r="HD785" s="8"/>
      <c r="HE785" s="8"/>
      <c r="HF785" s="8"/>
      <c r="HG785" s="8"/>
      <c r="HH785" s="8"/>
      <c r="HI785" s="8"/>
      <c r="HJ785" s="8"/>
      <c r="HK785" s="8"/>
      <c r="HL785" s="8"/>
      <c r="HM785" s="8"/>
      <c r="HN785" s="8"/>
      <c r="HO785" s="8"/>
      <c r="HP785" s="8"/>
      <c r="HQ785" s="8"/>
      <c r="HR785" s="8"/>
      <c r="HS785" s="8"/>
      <c r="HT785" s="8"/>
    </row>
    <row r="786" spans="2:228" s="9" customFormat="1" ht="32.25" customHeight="1" x14ac:dyDescent="0.25">
      <c r="B786" s="268"/>
      <c r="C786" s="271"/>
      <c r="D786" s="280"/>
      <c r="E786" s="275"/>
      <c r="F786" s="103" t="s">
        <v>613</v>
      </c>
      <c r="G786" s="104" t="s">
        <v>69</v>
      </c>
      <c r="H786" s="104" t="s">
        <v>417</v>
      </c>
      <c r="I786" s="256"/>
      <c r="J786" s="256"/>
      <c r="K786" s="256"/>
      <c r="L786" s="256"/>
      <c r="M786" s="256"/>
      <c r="N786" s="256"/>
      <c r="O786" s="257"/>
      <c r="P786" s="8"/>
      <c r="Q786" s="20"/>
      <c r="R786" s="20"/>
      <c r="S786" s="20"/>
      <c r="T786" s="20"/>
      <c r="U786" s="20"/>
      <c r="V786" s="20"/>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c r="DI786" s="8"/>
      <c r="DJ786" s="8"/>
      <c r="DK786" s="8"/>
      <c r="DL786" s="8"/>
      <c r="DM786" s="8"/>
      <c r="DN786" s="8"/>
      <c r="DO786" s="8"/>
      <c r="DP786" s="8"/>
      <c r="DQ786" s="8"/>
      <c r="DR786" s="8"/>
      <c r="DS786" s="8"/>
      <c r="DT786" s="8"/>
      <c r="DU786" s="8"/>
      <c r="DV786" s="8"/>
      <c r="DW786" s="8"/>
      <c r="DX786" s="8"/>
      <c r="DY786" s="8"/>
      <c r="DZ786" s="8"/>
      <c r="EA786" s="8"/>
      <c r="EB786" s="8"/>
      <c r="EC786" s="8"/>
      <c r="ED786" s="8"/>
      <c r="EE786" s="8"/>
      <c r="EF786" s="8"/>
      <c r="EG786" s="8"/>
      <c r="EH786" s="8"/>
      <c r="EI786" s="8"/>
      <c r="EJ786" s="8"/>
      <c r="EK786" s="8"/>
      <c r="EL786" s="8"/>
      <c r="EM786" s="8"/>
      <c r="EN786" s="8"/>
      <c r="EO786" s="8"/>
      <c r="EP786" s="8"/>
      <c r="EQ786" s="8"/>
      <c r="ER786" s="8"/>
      <c r="ES786" s="8"/>
      <c r="ET786" s="8"/>
      <c r="EU786" s="8"/>
      <c r="EV786" s="8"/>
      <c r="EW786" s="8"/>
      <c r="EX786" s="8"/>
      <c r="EY786" s="8"/>
      <c r="EZ786" s="8"/>
      <c r="FA786" s="8"/>
      <c r="FB786" s="8"/>
      <c r="FC786" s="8"/>
      <c r="FD786" s="8"/>
      <c r="FE786" s="8"/>
      <c r="FF786" s="8"/>
      <c r="FG786" s="8"/>
      <c r="FH786" s="8"/>
      <c r="FI786" s="8"/>
      <c r="FJ786" s="8"/>
      <c r="FK786" s="8"/>
      <c r="FL786" s="8"/>
      <c r="FM786" s="8"/>
      <c r="FN786" s="8"/>
      <c r="FO786" s="8"/>
      <c r="FP786" s="8"/>
      <c r="FQ786" s="8"/>
      <c r="FR786" s="8"/>
      <c r="FS786" s="8"/>
      <c r="FT786" s="8"/>
      <c r="FU786" s="8"/>
      <c r="FV786" s="8"/>
      <c r="FW786" s="8"/>
      <c r="FX786" s="8"/>
      <c r="FY786" s="8"/>
      <c r="FZ786" s="8"/>
      <c r="GA786" s="8"/>
      <c r="GB786" s="8"/>
      <c r="GC786" s="8"/>
      <c r="GD786" s="8"/>
      <c r="GE786" s="8"/>
      <c r="GF786" s="8"/>
      <c r="GG786" s="8"/>
      <c r="GH786" s="8"/>
      <c r="GI786" s="8"/>
      <c r="GJ786" s="8"/>
      <c r="GK786" s="8"/>
      <c r="GL786" s="8"/>
      <c r="GM786" s="8"/>
      <c r="GN786" s="8"/>
      <c r="GO786" s="8"/>
      <c r="GP786" s="8"/>
      <c r="GQ786" s="8"/>
      <c r="GR786" s="8"/>
      <c r="GS786" s="8"/>
      <c r="GT786" s="8"/>
      <c r="GU786" s="8"/>
      <c r="GV786" s="8"/>
      <c r="GW786" s="8"/>
      <c r="GX786" s="8"/>
      <c r="GY786" s="8"/>
      <c r="GZ786" s="8"/>
      <c r="HA786" s="8"/>
      <c r="HB786" s="8"/>
      <c r="HC786" s="8"/>
      <c r="HD786" s="8"/>
      <c r="HE786" s="8"/>
      <c r="HF786" s="8"/>
      <c r="HG786" s="8"/>
      <c r="HH786" s="8"/>
      <c r="HI786" s="8"/>
      <c r="HJ786" s="8"/>
      <c r="HK786" s="8"/>
      <c r="HL786" s="8"/>
      <c r="HM786" s="8"/>
      <c r="HN786" s="8"/>
      <c r="HO786" s="8"/>
      <c r="HP786" s="8"/>
      <c r="HQ786" s="8"/>
      <c r="HR786" s="8"/>
      <c r="HS786" s="8"/>
      <c r="HT786" s="8"/>
    </row>
    <row r="787" spans="2:228" s="9" customFormat="1" ht="34.5" customHeight="1" x14ac:dyDescent="0.25">
      <c r="B787" s="268"/>
      <c r="C787" s="271"/>
      <c r="D787" s="366" t="s">
        <v>580</v>
      </c>
      <c r="E787" s="275">
        <v>1003</v>
      </c>
      <c r="F787" s="113" t="s">
        <v>95</v>
      </c>
      <c r="G787" s="112" t="s">
        <v>69</v>
      </c>
      <c r="H787" s="127" t="s">
        <v>398</v>
      </c>
      <c r="I787" s="256">
        <v>347053</v>
      </c>
      <c r="J787" s="256">
        <v>304752.2</v>
      </c>
      <c r="K787" s="256">
        <v>347100</v>
      </c>
      <c r="L787" s="256">
        <v>347100</v>
      </c>
      <c r="M787" s="256">
        <v>347100</v>
      </c>
      <c r="N787" s="256">
        <v>347100</v>
      </c>
      <c r="O787" s="257" t="s">
        <v>1128</v>
      </c>
      <c r="P787" s="8"/>
      <c r="Q787" s="20"/>
      <c r="R787" s="20"/>
      <c r="S787" s="20"/>
      <c r="T787" s="20"/>
      <c r="U787" s="20"/>
      <c r="V787" s="20"/>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c r="DI787" s="8"/>
      <c r="DJ787" s="8"/>
      <c r="DK787" s="8"/>
      <c r="DL787" s="8"/>
      <c r="DM787" s="8"/>
      <c r="DN787" s="8"/>
      <c r="DO787" s="8"/>
      <c r="DP787" s="8"/>
      <c r="DQ787" s="8"/>
      <c r="DR787" s="8"/>
      <c r="DS787" s="8"/>
      <c r="DT787" s="8"/>
      <c r="DU787" s="8"/>
      <c r="DV787" s="8"/>
      <c r="DW787" s="8"/>
      <c r="DX787" s="8"/>
      <c r="DY787" s="8"/>
      <c r="DZ787" s="8"/>
      <c r="EA787" s="8"/>
      <c r="EB787" s="8"/>
      <c r="EC787" s="8"/>
      <c r="ED787" s="8"/>
      <c r="EE787" s="8"/>
      <c r="EF787" s="8"/>
      <c r="EG787" s="8"/>
      <c r="EH787" s="8"/>
      <c r="EI787" s="8"/>
      <c r="EJ787" s="8"/>
      <c r="EK787" s="8"/>
      <c r="EL787" s="8"/>
      <c r="EM787" s="8"/>
      <c r="EN787" s="8"/>
      <c r="EO787" s="8"/>
      <c r="EP787" s="8"/>
      <c r="EQ787" s="8"/>
      <c r="ER787" s="8"/>
      <c r="ES787" s="8"/>
      <c r="ET787" s="8"/>
      <c r="EU787" s="8"/>
      <c r="EV787" s="8"/>
      <c r="EW787" s="8"/>
      <c r="EX787" s="8"/>
      <c r="EY787" s="8"/>
      <c r="EZ787" s="8"/>
      <c r="FA787" s="8"/>
      <c r="FB787" s="8"/>
      <c r="FC787" s="8"/>
      <c r="FD787" s="8"/>
      <c r="FE787" s="8"/>
      <c r="FF787" s="8"/>
      <c r="FG787" s="8"/>
      <c r="FH787" s="8"/>
      <c r="FI787" s="8"/>
      <c r="FJ787" s="8"/>
      <c r="FK787" s="8"/>
      <c r="FL787" s="8"/>
      <c r="FM787" s="8"/>
      <c r="FN787" s="8"/>
      <c r="FO787" s="8"/>
      <c r="FP787" s="8"/>
      <c r="FQ787" s="8"/>
      <c r="FR787" s="8"/>
      <c r="FS787" s="8"/>
      <c r="FT787" s="8"/>
      <c r="FU787" s="8"/>
      <c r="FV787" s="8"/>
      <c r="FW787" s="8"/>
      <c r="FX787" s="8"/>
      <c r="FY787" s="8"/>
      <c r="FZ787" s="8"/>
      <c r="GA787" s="8"/>
      <c r="GB787" s="8"/>
      <c r="GC787" s="8"/>
      <c r="GD787" s="8"/>
      <c r="GE787" s="8"/>
      <c r="GF787" s="8"/>
      <c r="GG787" s="8"/>
      <c r="GH787" s="8"/>
      <c r="GI787" s="8"/>
      <c r="GJ787" s="8"/>
      <c r="GK787" s="8"/>
      <c r="GL787" s="8"/>
      <c r="GM787" s="8"/>
      <c r="GN787" s="8"/>
      <c r="GO787" s="8"/>
      <c r="GP787" s="8"/>
      <c r="GQ787" s="8"/>
      <c r="GR787" s="8"/>
      <c r="GS787" s="8"/>
      <c r="GT787" s="8"/>
      <c r="GU787" s="8"/>
      <c r="GV787" s="8"/>
      <c r="GW787" s="8"/>
      <c r="GX787" s="8"/>
      <c r="GY787" s="8"/>
      <c r="GZ787" s="8"/>
      <c r="HA787" s="8"/>
      <c r="HB787" s="8"/>
      <c r="HC787" s="8"/>
      <c r="HD787" s="8"/>
      <c r="HE787" s="8"/>
      <c r="HF787" s="8"/>
      <c r="HG787" s="8"/>
      <c r="HH787" s="8"/>
      <c r="HI787" s="8"/>
      <c r="HJ787" s="8"/>
      <c r="HK787" s="8"/>
      <c r="HL787" s="8"/>
      <c r="HM787" s="8"/>
      <c r="HN787" s="8"/>
      <c r="HO787" s="8"/>
      <c r="HP787" s="8"/>
      <c r="HQ787" s="8"/>
      <c r="HR787" s="8"/>
      <c r="HS787" s="8"/>
      <c r="HT787" s="8"/>
    </row>
    <row r="788" spans="2:228" s="9" customFormat="1" ht="51" customHeight="1" x14ac:dyDescent="0.25">
      <c r="B788" s="268"/>
      <c r="C788" s="271"/>
      <c r="D788" s="366"/>
      <c r="E788" s="275"/>
      <c r="F788" s="113" t="s">
        <v>278</v>
      </c>
      <c r="G788" s="112" t="s">
        <v>69</v>
      </c>
      <c r="H788" s="127" t="s">
        <v>440</v>
      </c>
      <c r="I788" s="256"/>
      <c r="J788" s="256"/>
      <c r="K788" s="256"/>
      <c r="L788" s="256"/>
      <c r="M788" s="256"/>
      <c r="N788" s="256"/>
      <c r="O788" s="257"/>
      <c r="P788" s="8"/>
      <c r="Q788" s="16"/>
      <c r="R788" s="16"/>
      <c r="S788" s="16"/>
      <c r="T788" s="16"/>
      <c r="U788" s="16"/>
      <c r="V788" s="16"/>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c r="DI788" s="8"/>
      <c r="DJ788" s="8"/>
      <c r="DK788" s="8"/>
      <c r="DL788" s="8"/>
      <c r="DM788" s="8"/>
      <c r="DN788" s="8"/>
      <c r="DO788" s="8"/>
      <c r="DP788" s="8"/>
      <c r="DQ788" s="8"/>
      <c r="DR788" s="8"/>
      <c r="DS788" s="8"/>
      <c r="DT788" s="8"/>
      <c r="DU788" s="8"/>
      <c r="DV788" s="8"/>
      <c r="DW788" s="8"/>
      <c r="DX788" s="8"/>
      <c r="DY788" s="8"/>
      <c r="DZ788" s="8"/>
      <c r="EA788" s="8"/>
      <c r="EB788" s="8"/>
      <c r="EC788" s="8"/>
      <c r="ED788" s="8"/>
      <c r="EE788" s="8"/>
      <c r="EF788" s="8"/>
      <c r="EG788" s="8"/>
      <c r="EH788" s="8"/>
      <c r="EI788" s="8"/>
      <c r="EJ788" s="8"/>
      <c r="EK788" s="8"/>
      <c r="EL788" s="8"/>
      <c r="EM788" s="8"/>
      <c r="EN788" s="8"/>
      <c r="EO788" s="8"/>
      <c r="EP788" s="8"/>
      <c r="EQ788" s="8"/>
      <c r="ER788" s="8"/>
      <c r="ES788" s="8"/>
      <c r="ET788" s="8"/>
      <c r="EU788" s="8"/>
      <c r="EV788" s="8"/>
      <c r="EW788" s="8"/>
      <c r="EX788" s="8"/>
      <c r="EY788" s="8"/>
      <c r="EZ788" s="8"/>
      <c r="FA788" s="8"/>
      <c r="FB788" s="8"/>
      <c r="FC788" s="8"/>
      <c r="FD788" s="8"/>
      <c r="FE788" s="8"/>
      <c r="FF788" s="8"/>
      <c r="FG788" s="8"/>
      <c r="FH788" s="8"/>
      <c r="FI788" s="8"/>
      <c r="FJ788" s="8"/>
      <c r="FK788" s="8"/>
      <c r="FL788" s="8"/>
      <c r="FM788" s="8"/>
      <c r="FN788" s="8"/>
      <c r="FO788" s="8"/>
      <c r="FP788" s="8"/>
      <c r="FQ788" s="8"/>
      <c r="FR788" s="8"/>
      <c r="FS788" s="8"/>
      <c r="FT788" s="8"/>
      <c r="FU788" s="8"/>
      <c r="FV788" s="8"/>
      <c r="FW788" s="8"/>
      <c r="FX788" s="8"/>
      <c r="FY788" s="8"/>
      <c r="FZ788" s="8"/>
      <c r="GA788" s="8"/>
      <c r="GB788" s="8"/>
      <c r="GC788" s="8"/>
      <c r="GD788" s="8"/>
      <c r="GE788" s="8"/>
      <c r="GF788" s="8"/>
      <c r="GG788" s="8"/>
      <c r="GH788" s="8"/>
      <c r="GI788" s="8"/>
      <c r="GJ788" s="8"/>
      <c r="GK788" s="8"/>
      <c r="GL788" s="8"/>
      <c r="GM788" s="8"/>
      <c r="GN788" s="8"/>
      <c r="GO788" s="8"/>
      <c r="GP788" s="8"/>
      <c r="GQ788" s="8"/>
      <c r="GR788" s="8"/>
      <c r="GS788" s="8"/>
      <c r="GT788" s="8"/>
      <c r="GU788" s="8"/>
      <c r="GV788" s="8"/>
      <c r="GW788" s="8"/>
      <c r="GX788" s="8"/>
      <c r="GY788" s="8"/>
      <c r="GZ788" s="8"/>
      <c r="HA788" s="8"/>
      <c r="HB788" s="8"/>
      <c r="HC788" s="8"/>
      <c r="HD788" s="8"/>
      <c r="HE788" s="8"/>
      <c r="HF788" s="8"/>
      <c r="HG788" s="8"/>
      <c r="HH788" s="8"/>
      <c r="HI788" s="8"/>
      <c r="HJ788" s="8"/>
      <c r="HK788" s="8"/>
      <c r="HL788" s="8"/>
      <c r="HM788" s="8"/>
      <c r="HN788" s="8"/>
      <c r="HO788" s="8"/>
      <c r="HP788" s="8"/>
      <c r="HQ788" s="8"/>
      <c r="HR788" s="8"/>
      <c r="HS788" s="8"/>
      <c r="HT788" s="8"/>
    </row>
    <row r="789" spans="2:228" s="9" customFormat="1" ht="42.75" customHeight="1" x14ac:dyDescent="0.25">
      <c r="B789" s="268"/>
      <c r="C789" s="271"/>
      <c r="D789" s="366"/>
      <c r="E789" s="275"/>
      <c r="F789" s="196" t="s">
        <v>1676</v>
      </c>
      <c r="G789" s="178" t="s">
        <v>69</v>
      </c>
      <c r="H789" s="177" t="s">
        <v>1677</v>
      </c>
      <c r="I789" s="256"/>
      <c r="J789" s="256"/>
      <c r="K789" s="256"/>
      <c r="L789" s="256"/>
      <c r="M789" s="256"/>
      <c r="N789" s="256"/>
      <c r="O789" s="257"/>
      <c r="P789" s="8"/>
      <c r="Q789" s="16"/>
      <c r="R789" s="16"/>
      <c r="S789" s="16"/>
      <c r="T789" s="16"/>
      <c r="U789" s="16"/>
      <c r="V789" s="16"/>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c r="DI789" s="8"/>
      <c r="DJ789" s="8"/>
      <c r="DK789" s="8"/>
      <c r="DL789" s="8"/>
      <c r="DM789" s="8"/>
      <c r="DN789" s="8"/>
      <c r="DO789" s="8"/>
      <c r="DP789" s="8"/>
      <c r="DQ789" s="8"/>
      <c r="DR789" s="8"/>
      <c r="DS789" s="8"/>
      <c r="DT789" s="8"/>
      <c r="DU789" s="8"/>
      <c r="DV789" s="8"/>
      <c r="DW789" s="8"/>
      <c r="DX789" s="8"/>
      <c r="DY789" s="8"/>
      <c r="DZ789" s="8"/>
      <c r="EA789" s="8"/>
      <c r="EB789" s="8"/>
      <c r="EC789" s="8"/>
      <c r="ED789" s="8"/>
      <c r="EE789" s="8"/>
      <c r="EF789" s="8"/>
      <c r="EG789" s="8"/>
      <c r="EH789" s="8"/>
      <c r="EI789" s="8"/>
      <c r="EJ789" s="8"/>
      <c r="EK789" s="8"/>
      <c r="EL789" s="8"/>
      <c r="EM789" s="8"/>
      <c r="EN789" s="8"/>
      <c r="EO789" s="8"/>
      <c r="EP789" s="8"/>
      <c r="EQ789" s="8"/>
      <c r="ER789" s="8"/>
      <c r="ES789" s="8"/>
      <c r="ET789" s="8"/>
      <c r="EU789" s="8"/>
      <c r="EV789" s="8"/>
      <c r="EW789" s="8"/>
      <c r="EX789" s="8"/>
      <c r="EY789" s="8"/>
      <c r="EZ789" s="8"/>
      <c r="FA789" s="8"/>
      <c r="FB789" s="8"/>
      <c r="FC789" s="8"/>
      <c r="FD789" s="8"/>
      <c r="FE789" s="8"/>
      <c r="FF789" s="8"/>
      <c r="FG789" s="8"/>
      <c r="FH789" s="8"/>
      <c r="FI789" s="8"/>
      <c r="FJ789" s="8"/>
      <c r="FK789" s="8"/>
      <c r="FL789" s="8"/>
      <c r="FM789" s="8"/>
      <c r="FN789" s="8"/>
      <c r="FO789" s="8"/>
      <c r="FP789" s="8"/>
      <c r="FQ789" s="8"/>
      <c r="FR789" s="8"/>
      <c r="FS789" s="8"/>
      <c r="FT789" s="8"/>
      <c r="FU789" s="8"/>
      <c r="FV789" s="8"/>
      <c r="FW789" s="8"/>
      <c r="FX789" s="8"/>
      <c r="FY789" s="8"/>
      <c r="FZ789" s="8"/>
      <c r="GA789" s="8"/>
      <c r="GB789" s="8"/>
      <c r="GC789" s="8"/>
      <c r="GD789" s="8"/>
      <c r="GE789" s="8"/>
      <c r="GF789" s="8"/>
      <c r="GG789" s="8"/>
      <c r="GH789" s="8"/>
      <c r="GI789" s="8"/>
      <c r="GJ789" s="8"/>
      <c r="GK789" s="8"/>
      <c r="GL789" s="8"/>
      <c r="GM789" s="8"/>
      <c r="GN789" s="8"/>
      <c r="GO789" s="8"/>
      <c r="GP789" s="8"/>
      <c r="GQ789" s="8"/>
      <c r="GR789" s="8"/>
      <c r="GS789" s="8"/>
      <c r="GT789" s="8"/>
      <c r="GU789" s="8"/>
      <c r="GV789" s="8"/>
      <c r="GW789" s="8"/>
      <c r="GX789" s="8"/>
      <c r="GY789" s="8"/>
      <c r="GZ789" s="8"/>
      <c r="HA789" s="8"/>
      <c r="HB789" s="8"/>
      <c r="HC789" s="8"/>
      <c r="HD789" s="8"/>
      <c r="HE789" s="8"/>
      <c r="HF789" s="8"/>
      <c r="HG789" s="8"/>
      <c r="HH789" s="8"/>
      <c r="HI789" s="8"/>
      <c r="HJ789" s="8"/>
      <c r="HK789" s="8"/>
      <c r="HL789" s="8"/>
      <c r="HM789" s="8"/>
      <c r="HN789" s="8"/>
      <c r="HO789" s="8"/>
      <c r="HP789" s="8"/>
      <c r="HQ789" s="8"/>
      <c r="HR789" s="8"/>
      <c r="HS789" s="8"/>
      <c r="HT789" s="8"/>
    </row>
    <row r="790" spans="2:228" s="9" customFormat="1" ht="45" customHeight="1" x14ac:dyDescent="0.25">
      <c r="B790" s="268"/>
      <c r="C790" s="271"/>
      <c r="D790" s="280" t="s">
        <v>263</v>
      </c>
      <c r="E790" s="275">
        <v>1003</v>
      </c>
      <c r="F790" s="197" t="s">
        <v>1027</v>
      </c>
      <c r="G790" s="112" t="s">
        <v>69</v>
      </c>
      <c r="H790" s="160" t="s">
        <v>1678</v>
      </c>
      <c r="I790" s="256">
        <v>9118300</v>
      </c>
      <c r="J790" s="256">
        <v>8930576.25</v>
      </c>
      <c r="K790" s="256">
        <v>9713200</v>
      </c>
      <c r="L790" s="256">
        <v>9466100</v>
      </c>
      <c r="M790" s="256">
        <v>9466100</v>
      </c>
      <c r="N790" s="256">
        <v>9466100</v>
      </c>
      <c r="O790" s="257" t="s">
        <v>91</v>
      </c>
      <c r="P790" s="8"/>
      <c r="Q790" s="16"/>
      <c r="R790" s="16"/>
      <c r="S790" s="16"/>
      <c r="T790" s="16"/>
      <c r="U790" s="16"/>
      <c r="V790" s="16"/>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c r="DI790" s="8"/>
      <c r="DJ790" s="8"/>
      <c r="DK790" s="8"/>
      <c r="DL790" s="8"/>
      <c r="DM790" s="8"/>
      <c r="DN790" s="8"/>
      <c r="DO790" s="8"/>
      <c r="DP790" s="8"/>
      <c r="DQ790" s="8"/>
      <c r="DR790" s="8"/>
      <c r="DS790" s="8"/>
      <c r="DT790" s="8"/>
      <c r="DU790" s="8"/>
      <c r="DV790" s="8"/>
      <c r="DW790" s="8"/>
      <c r="DX790" s="8"/>
      <c r="DY790" s="8"/>
      <c r="DZ790" s="8"/>
      <c r="EA790" s="8"/>
      <c r="EB790" s="8"/>
      <c r="EC790" s="8"/>
      <c r="ED790" s="8"/>
      <c r="EE790" s="8"/>
      <c r="EF790" s="8"/>
      <c r="EG790" s="8"/>
      <c r="EH790" s="8"/>
      <c r="EI790" s="8"/>
      <c r="EJ790" s="8"/>
      <c r="EK790" s="8"/>
      <c r="EL790" s="8"/>
      <c r="EM790" s="8"/>
      <c r="EN790" s="8"/>
      <c r="EO790" s="8"/>
      <c r="EP790" s="8"/>
      <c r="EQ790" s="8"/>
      <c r="ER790" s="8"/>
      <c r="ES790" s="8"/>
      <c r="ET790" s="8"/>
      <c r="EU790" s="8"/>
      <c r="EV790" s="8"/>
      <c r="EW790" s="8"/>
      <c r="EX790" s="8"/>
      <c r="EY790" s="8"/>
      <c r="EZ790" s="8"/>
      <c r="FA790" s="8"/>
      <c r="FB790" s="8"/>
      <c r="FC790" s="8"/>
      <c r="FD790" s="8"/>
      <c r="FE790" s="8"/>
      <c r="FF790" s="8"/>
      <c r="FG790" s="8"/>
      <c r="FH790" s="8"/>
      <c r="FI790" s="8"/>
      <c r="FJ790" s="8"/>
      <c r="FK790" s="8"/>
      <c r="FL790" s="8"/>
      <c r="FM790" s="8"/>
      <c r="FN790" s="8"/>
      <c r="FO790" s="8"/>
      <c r="FP790" s="8"/>
      <c r="FQ790" s="8"/>
      <c r="FR790" s="8"/>
      <c r="FS790" s="8"/>
      <c r="FT790" s="8"/>
      <c r="FU790" s="8"/>
      <c r="FV790" s="8"/>
      <c r="FW790" s="8"/>
      <c r="FX790" s="8"/>
      <c r="FY790" s="8"/>
      <c r="FZ790" s="8"/>
      <c r="GA790" s="8"/>
      <c r="GB790" s="8"/>
      <c r="GC790" s="8"/>
      <c r="GD790" s="8"/>
      <c r="GE790" s="8"/>
      <c r="GF790" s="8"/>
      <c r="GG790" s="8"/>
      <c r="GH790" s="8"/>
      <c r="GI790" s="8"/>
      <c r="GJ790" s="8"/>
      <c r="GK790" s="8"/>
      <c r="GL790" s="8"/>
      <c r="GM790" s="8"/>
      <c r="GN790" s="8"/>
      <c r="GO790" s="8"/>
      <c r="GP790" s="8"/>
      <c r="GQ790" s="8"/>
      <c r="GR790" s="8"/>
      <c r="GS790" s="8"/>
      <c r="GT790" s="8"/>
      <c r="GU790" s="8"/>
      <c r="GV790" s="8"/>
      <c r="GW790" s="8"/>
      <c r="GX790" s="8"/>
      <c r="GY790" s="8"/>
      <c r="GZ790" s="8"/>
      <c r="HA790" s="8"/>
      <c r="HB790" s="8"/>
      <c r="HC790" s="8"/>
      <c r="HD790" s="8"/>
      <c r="HE790" s="8"/>
      <c r="HF790" s="8"/>
      <c r="HG790" s="8"/>
      <c r="HH790" s="8"/>
      <c r="HI790" s="8"/>
      <c r="HJ790" s="8"/>
      <c r="HK790" s="8"/>
      <c r="HL790" s="8"/>
      <c r="HM790" s="8"/>
      <c r="HN790" s="8"/>
      <c r="HO790" s="8"/>
      <c r="HP790" s="8"/>
      <c r="HQ790" s="8"/>
      <c r="HR790" s="8"/>
      <c r="HS790" s="8"/>
      <c r="HT790" s="8"/>
    </row>
    <row r="791" spans="2:228" s="9" customFormat="1" ht="30" x14ac:dyDescent="0.25">
      <c r="B791" s="268"/>
      <c r="C791" s="271"/>
      <c r="D791" s="280"/>
      <c r="E791" s="275"/>
      <c r="F791" s="197" t="s">
        <v>1026</v>
      </c>
      <c r="G791" s="160" t="s">
        <v>69</v>
      </c>
      <c r="H791" s="164" t="s">
        <v>1679</v>
      </c>
      <c r="I791" s="256"/>
      <c r="J791" s="256"/>
      <c r="K791" s="256"/>
      <c r="L791" s="256"/>
      <c r="M791" s="256"/>
      <c r="N791" s="256"/>
      <c r="O791" s="257"/>
      <c r="P791" s="8"/>
      <c r="Q791" s="16"/>
      <c r="R791" s="16"/>
      <c r="S791" s="16"/>
      <c r="T791" s="16"/>
      <c r="U791" s="16"/>
      <c r="V791" s="16"/>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c r="DI791" s="8"/>
      <c r="DJ791" s="8"/>
      <c r="DK791" s="8"/>
      <c r="DL791" s="8"/>
      <c r="DM791" s="8"/>
      <c r="DN791" s="8"/>
      <c r="DO791" s="8"/>
      <c r="DP791" s="8"/>
      <c r="DQ791" s="8"/>
      <c r="DR791" s="8"/>
      <c r="DS791" s="8"/>
      <c r="DT791" s="8"/>
      <c r="DU791" s="8"/>
      <c r="DV791" s="8"/>
      <c r="DW791" s="8"/>
      <c r="DX791" s="8"/>
      <c r="DY791" s="8"/>
      <c r="DZ791" s="8"/>
      <c r="EA791" s="8"/>
      <c r="EB791" s="8"/>
      <c r="EC791" s="8"/>
      <c r="ED791" s="8"/>
      <c r="EE791" s="8"/>
      <c r="EF791" s="8"/>
      <c r="EG791" s="8"/>
      <c r="EH791" s="8"/>
      <c r="EI791" s="8"/>
      <c r="EJ791" s="8"/>
      <c r="EK791" s="8"/>
      <c r="EL791" s="8"/>
      <c r="EM791" s="8"/>
      <c r="EN791" s="8"/>
      <c r="EO791" s="8"/>
      <c r="EP791" s="8"/>
      <c r="EQ791" s="8"/>
      <c r="ER791" s="8"/>
      <c r="ES791" s="8"/>
      <c r="ET791" s="8"/>
      <c r="EU791" s="8"/>
      <c r="EV791" s="8"/>
      <c r="EW791" s="8"/>
      <c r="EX791" s="8"/>
      <c r="EY791" s="8"/>
      <c r="EZ791" s="8"/>
      <c r="FA791" s="8"/>
      <c r="FB791" s="8"/>
      <c r="FC791" s="8"/>
      <c r="FD791" s="8"/>
      <c r="FE791" s="8"/>
      <c r="FF791" s="8"/>
      <c r="FG791" s="8"/>
      <c r="FH791" s="8"/>
      <c r="FI791" s="8"/>
      <c r="FJ791" s="8"/>
      <c r="FK791" s="8"/>
      <c r="FL791" s="8"/>
      <c r="FM791" s="8"/>
      <c r="FN791" s="8"/>
      <c r="FO791" s="8"/>
      <c r="FP791" s="8"/>
      <c r="FQ791" s="8"/>
      <c r="FR791" s="8"/>
      <c r="FS791" s="8"/>
      <c r="FT791" s="8"/>
      <c r="FU791" s="8"/>
      <c r="FV791" s="8"/>
      <c r="FW791" s="8"/>
      <c r="FX791" s="8"/>
      <c r="FY791" s="8"/>
      <c r="FZ791" s="8"/>
      <c r="GA791" s="8"/>
      <c r="GB791" s="8"/>
      <c r="GC791" s="8"/>
      <c r="GD791" s="8"/>
      <c r="GE791" s="8"/>
      <c r="GF791" s="8"/>
      <c r="GG791" s="8"/>
      <c r="GH791" s="8"/>
      <c r="GI791" s="8"/>
      <c r="GJ791" s="8"/>
      <c r="GK791" s="8"/>
      <c r="GL791" s="8"/>
      <c r="GM791" s="8"/>
      <c r="GN791" s="8"/>
      <c r="GO791" s="8"/>
      <c r="GP791" s="8"/>
      <c r="GQ791" s="8"/>
      <c r="GR791" s="8"/>
      <c r="GS791" s="8"/>
      <c r="GT791" s="8"/>
      <c r="GU791" s="8"/>
      <c r="GV791" s="8"/>
      <c r="GW791" s="8"/>
      <c r="GX791" s="8"/>
      <c r="GY791" s="8"/>
      <c r="GZ791" s="8"/>
      <c r="HA791" s="8"/>
      <c r="HB791" s="8"/>
      <c r="HC791" s="8"/>
      <c r="HD791" s="8"/>
      <c r="HE791" s="8"/>
      <c r="HF791" s="8"/>
      <c r="HG791" s="8"/>
      <c r="HH791" s="8"/>
      <c r="HI791" s="8"/>
      <c r="HJ791" s="8"/>
      <c r="HK791" s="8"/>
      <c r="HL791" s="8"/>
      <c r="HM791" s="8"/>
      <c r="HN791" s="8"/>
      <c r="HO791" s="8"/>
      <c r="HP791" s="8"/>
      <c r="HQ791" s="8"/>
      <c r="HR791" s="8"/>
      <c r="HS791" s="8"/>
      <c r="HT791" s="8"/>
    </row>
    <row r="792" spans="2:228" s="9" customFormat="1" ht="60" x14ac:dyDescent="0.25">
      <c r="B792" s="268"/>
      <c r="C792" s="271"/>
      <c r="D792" s="280"/>
      <c r="E792" s="275"/>
      <c r="F792" s="197" t="s">
        <v>1335</v>
      </c>
      <c r="G792" s="160" t="s">
        <v>69</v>
      </c>
      <c r="H792" s="164" t="s">
        <v>1680</v>
      </c>
      <c r="I792" s="256"/>
      <c r="J792" s="256"/>
      <c r="K792" s="256"/>
      <c r="L792" s="256"/>
      <c r="M792" s="256"/>
      <c r="N792" s="256"/>
      <c r="O792" s="257"/>
      <c r="P792" s="8"/>
      <c r="Q792" s="16"/>
      <c r="R792" s="16"/>
      <c r="S792" s="16"/>
      <c r="T792" s="16"/>
      <c r="U792" s="16"/>
      <c r="V792" s="16"/>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c r="DI792" s="8"/>
      <c r="DJ792" s="8"/>
      <c r="DK792" s="8"/>
      <c r="DL792" s="8"/>
      <c r="DM792" s="8"/>
      <c r="DN792" s="8"/>
      <c r="DO792" s="8"/>
      <c r="DP792" s="8"/>
      <c r="DQ792" s="8"/>
      <c r="DR792" s="8"/>
      <c r="DS792" s="8"/>
      <c r="DT792" s="8"/>
      <c r="DU792" s="8"/>
      <c r="DV792" s="8"/>
      <c r="DW792" s="8"/>
      <c r="DX792" s="8"/>
      <c r="DY792" s="8"/>
      <c r="DZ792" s="8"/>
      <c r="EA792" s="8"/>
      <c r="EB792" s="8"/>
      <c r="EC792" s="8"/>
      <c r="ED792" s="8"/>
      <c r="EE792" s="8"/>
      <c r="EF792" s="8"/>
      <c r="EG792" s="8"/>
      <c r="EH792" s="8"/>
      <c r="EI792" s="8"/>
      <c r="EJ792" s="8"/>
      <c r="EK792" s="8"/>
      <c r="EL792" s="8"/>
      <c r="EM792" s="8"/>
      <c r="EN792" s="8"/>
      <c r="EO792" s="8"/>
      <c r="EP792" s="8"/>
      <c r="EQ792" s="8"/>
      <c r="ER792" s="8"/>
      <c r="ES792" s="8"/>
      <c r="ET792" s="8"/>
      <c r="EU792" s="8"/>
      <c r="EV792" s="8"/>
      <c r="EW792" s="8"/>
      <c r="EX792" s="8"/>
      <c r="EY792" s="8"/>
      <c r="EZ792" s="8"/>
      <c r="FA792" s="8"/>
      <c r="FB792" s="8"/>
      <c r="FC792" s="8"/>
      <c r="FD792" s="8"/>
      <c r="FE792" s="8"/>
      <c r="FF792" s="8"/>
      <c r="FG792" s="8"/>
      <c r="FH792" s="8"/>
      <c r="FI792" s="8"/>
      <c r="FJ792" s="8"/>
      <c r="FK792" s="8"/>
      <c r="FL792" s="8"/>
      <c r="FM792" s="8"/>
      <c r="FN792" s="8"/>
      <c r="FO792" s="8"/>
      <c r="FP792" s="8"/>
      <c r="FQ792" s="8"/>
      <c r="FR792" s="8"/>
      <c r="FS792" s="8"/>
      <c r="FT792" s="8"/>
      <c r="FU792" s="8"/>
      <c r="FV792" s="8"/>
      <c r="FW792" s="8"/>
      <c r="FX792" s="8"/>
      <c r="FY792" s="8"/>
      <c r="FZ792" s="8"/>
      <c r="GA792" s="8"/>
      <c r="GB792" s="8"/>
      <c r="GC792" s="8"/>
      <c r="GD792" s="8"/>
      <c r="GE792" s="8"/>
      <c r="GF792" s="8"/>
      <c r="GG792" s="8"/>
      <c r="GH792" s="8"/>
      <c r="GI792" s="8"/>
      <c r="GJ792" s="8"/>
      <c r="GK792" s="8"/>
      <c r="GL792" s="8"/>
      <c r="GM792" s="8"/>
      <c r="GN792" s="8"/>
      <c r="GO792" s="8"/>
      <c r="GP792" s="8"/>
      <c r="GQ792" s="8"/>
      <c r="GR792" s="8"/>
      <c r="GS792" s="8"/>
      <c r="GT792" s="8"/>
      <c r="GU792" s="8"/>
      <c r="GV792" s="8"/>
      <c r="GW792" s="8"/>
      <c r="GX792" s="8"/>
      <c r="GY792" s="8"/>
      <c r="GZ792" s="8"/>
      <c r="HA792" s="8"/>
      <c r="HB792" s="8"/>
      <c r="HC792" s="8"/>
      <c r="HD792" s="8"/>
      <c r="HE792" s="8"/>
      <c r="HF792" s="8"/>
      <c r="HG792" s="8"/>
      <c r="HH792" s="8"/>
      <c r="HI792" s="8"/>
      <c r="HJ792" s="8"/>
      <c r="HK792" s="8"/>
      <c r="HL792" s="8"/>
      <c r="HM792" s="8"/>
      <c r="HN792" s="8"/>
      <c r="HO792" s="8"/>
      <c r="HP792" s="8"/>
      <c r="HQ792" s="8"/>
      <c r="HR792" s="8"/>
      <c r="HS792" s="8"/>
      <c r="HT792" s="8"/>
    </row>
    <row r="793" spans="2:228" s="9" customFormat="1" ht="36.75" customHeight="1" x14ac:dyDescent="0.25">
      <c r="B793" s="268"/>
      <c r="C793" s="271"/>
      <c r="D793" s="280"/>
      <c r="E793" s="275"/>
      <c r="F793" s="197" t="s">
        <v>378</v>
      </c>
      <c r="G793" s="112" t="s">
        <v>69</v>
      </c>
      <c r="H793" s="112" t="s">
        <v>379</v>
      </c>
      <c r="I793" s="256"/>
      <c r="J793" s="256"/>
      <c r="K793" s="256"/>
      <c r="L793" s="256"/>
      <c r="M793" s="256"/>
      <c r="N793" s="256"/>
      <c r="O793" s="257"/>
      <c r="P793" s="8"/>
      <c r="Q793" s="16"/>
      <c r="R793" s="16"/>
      <c r="S793" s="16"/>
      <c r="T793" s="16"/>
      <c r="U793" s="16"/>
      <c r="V793" s="16"/>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c r="DI793" s="8"/>
      <c r="DJ793" s="8"/>
      <c r="DK793" s="8"/>
      <c r="DL793" s="8"/>
      <c r="DM793" s="8"/>
      <c r="DN793" s="8"/>
      <c r="DO793" s="8"/>
      <c r="DP793" s="8"/>
      <c r="DQ793" s="8"/>
      <c r="DR793" s="8"/>
      <c r="DS793" s="8"/>
      <c r="DT793" s="8"/>
      <c r="DU793" s="8"/>
      <c r="DV793" s="8"/>
      <c r="DW793" s="8"/>
      <c r="DX793" s="8"/>
      <c r="DY793" s="8"/>
      <c r="DZ793" s="8"/>
      <c r="EA793" s="8"/>
      <c r="EB793" s="8"/>
      <c r="EC793" s="8"/>
      <c r="ED793" s="8"/>
      <c r="EE793" s="8"/>
      <c r="EF793" s="8"/>
      <c r="EG793" s="8"/>
      <c r="EH793" s="8"/>
      <c r="EI793" s="8"/>
      <c r="EJ793" s="8"/>
      <c r="EK793" s="8"/>
      <c r="EL793" s="8"/>
      <c r="EM793" s="8"/>
      <c r="EN793" s="8"/>
      <c r="EO793" s="8"/>
      <c r="EP793" s="8"/>
      <c r="EQ793" s="8"/>
      <c r="ER793" s="8"/>
      <c r="ES793" s="8"/>
      <c r="ET793" s="8"/>
      <c r="EU793" s="8"/>
      <c r="EV793" s="8"/>
      <c r="EW793" s="8"/>
      <c r="EX793" s="8"/>
      <c r="EY793" s="8"/>
      <c r="EZ793" s="8"/>
      <c r="FA793" s="8"/>
      <c r="FB793" s="8"/>
      <c r="FC793" s="8"/>
      <c r="FD793" s="8"/>
      <c r="FE793" s="8"/>
      <c r="FF793" s="8"/>
      <c r="FG793" s="8"/>
      <c r="FH793" s="8"/>
      <c r="FI793" s="8"/>
      <c r="FJ793" s="8"/>
      <c r="FK793" s="8"/>
      <c r="FL793" s="8"/>
      <c r="FM793" s="8"/>
      <c r="FN793" s="8"/>
      <c r="FO793" s="8"/>
      <c r="FP793" s="8"/>
      <c r="FQ793" s="8"/>
      <c r="FR793" s="8"/>
      <c r="FS793" s="8"/>
      <c r="FT793" s="8"/>
      <c r="FU793" s="8"/>
      <c r="FV793" s="8"/>
      <c r="FW793" s="8"/>
      <c r="FX793" s="8"/>
      <c r="FY793" s="8"/>
      <c r="FZ793" s="8"/>
      <c r="GA793" s="8"/>
      <c r="GB793" s="8"/>
      <c r="GC793" s="8"/>
      <c r="GD793" s="8"/>
      <c r="GE793" s="8"/>
      <c r="GF793" s="8"/>
      <c r="GG793" s="8"/>
      <c r="GH793" s="8"/>
      <c r="GI793" s="8"/>
      <c r="GJ793" s="8"/>
      <c r="GK793" s="8"/>
      <c r="GL793" s="8"/>
      <c r="GM793" s="8"/>
      <c r="GN793" s="8"/>
      <c r="GO793" s="8"/>
      <c r="GP793" s="8"/>
      <c r="GQ793" s="8"/>
      <c r="GR793" s="8"/>
      <c r="GS793" s="8"/>
      <c r="GT793" s="8"/>
      <c r="GU793" s="8"/>
      <c r="GV793" s="8"/>
      <c r="GW793" s="8"/>
      <c r="GX793" s="8"/>
      <c r="GY793" s="8"/>
      <c r="GZ793" s="8"/>
      <c r="HA793" s="8"/>
      <c r="HB793" s="8"/>
      <c r="HC793" s="8"/>
      <c r="HD793" s="8"/>
      <c r="HE793" s="8"/>
      <c r="HF793" s="8"/>
      <c r="HG793" s="8"/>
      <c r="HH793" s="8"/>
      <c r="HI793" s="8"/>
      <c r="HJ793" s="8"/>
      <c r="HK793" s="8"/>
      <c r="HL793" s="8"/>
      <c r="HM793" s="8"/>
      <c r="HN793" s="8"/>
      <c r="HO793" s="8"/>
      <c r="HP793" s="8"/>
      <c r="HQ793" s="8"/>
      <c r="HR793" s="8"/>
      <c r="HS793" s="8"/>
      <c r="HT793" s="8"/>
    </row>
    <row r="794" spans="2:228" s="9" customFormat="1" ht="45" x14ac:dyDescent="0.25">
      <c r="B794" s="268"/>
      <c r="C794" s="271"/>
      <c r="D794" s="280"/>
      <c r="E794" s="275"/>
      <c r="F794" s="197" t="s">
        <v>29</v>
      </c>
      <c r="G794" s="112" t="s">
        <v>69</v>
      </c>
      <c r="H794" s="112" t="s">
        <v>377</v>
      </c>
      <c r="I794" s="256"/>
      <c r="J794" s="256"/>
      <c r="K794" s="256"/>
      <c r="L794" s="256"/>
      <c r="M794" s="256"/>
      <c r="N794" s="256"/>
      <c r="O794" s="257"/>
      <c r="P794" s="8"/>
      <c r="Q794" s="16"/>
      <c r="R794" s="16"/>
      <c r="S794" s="16"/>
      <c r="T794" s="16"/>
      <c r="U794" s="16"/>
      <c r="V794" s="16"/>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c r="DI794" s="8"/>
      <c r="DJ794" s="8"/>
      <c r="DK794" s="8"/>
      <c r="DL794" s="8"/>
      <c r="DM794" s="8"/>
      <c r="DN794" s="8"/>
      <c r="DO794" s="8"/>
      <c r="DP794" s="8"/>
      <c r="DQ794" s="8"/>
      <c r="DR794" s="8"/>
      <c r="DS794" s="8"/>
      <c r="DT794" s="8"/>
      <c r="DU794" s="8"/>
      <c r="DV794" s="8"/>
      <c r="DW794" s="8"/>
      <c r="DX794" s="8"/>
      <c r="DY794" s="8"/>
      <c r="DZ794" s="8"/>
      <c r="EA794" s="8"/>
      <c r="EB794" s="8"/>
      <c r="EC794" s="8"/>
      <c r="ED794" s="8"/>
      <c r="EE794" s="8"/>
      <c r="EF794" s="8"/>
      <c r="EG794" s="8"/>
      <c r="EH794" s="8"/>
      <c r="EI794" s="8"/>
      <c r="EJ794" s="8"/>
      <c r="EK794" s="8"/>
      <c r="EL794" s="8"/>
      <c r="EM794" s="8"/>
      <c r="EN794" s="8"/>
      <c r="EO794" s="8"/>
      <c r="EP794" s="8"/>
      <c r="EQ794" s="8"/>
      <c r="ER794" s="8"/>
      <c r="ES794" s="8"/>
      <c r="ET794" s="8"/>
      <c r="EU794" s="8"/>
      <c r="EV794" s="8"/>
      <c r="EW794" s="8"/>
      <c r="EX794" s="8"/>
      <c r="EY794" s="8"/>
      <c r="EZ794" s="8"/>
      <c r="FA794" s="8"/>
      <c r="FB794" s="8"/>
      <c r="FC794" s="8"/>
      <c r="FD794" s="8"/>
      <c r="FE794" s="8"/>
      <c r="FF794" s="8"/>
      <c r="FG794" s="8"/>
      <c r="FH794" s="8"/>
      <c r="FI794" s="8"/>
      <c r="FJ794" s="8"/>
      <c r="FK794" s="8"/>
      <c r="FL794" s="8"/>
      <c r="FM794" s="8"/>
      <c r="FN794" s="8"/>
      <c r="FO794" s="8"/>
      <c r="FP794" s="8"/>
      <c r="FQ794" s="8"/>
      <c r="FR794" s="8"/>
      <c r="FS794" s="8"/>
      <c r="FT794" s="8"/>
      <c r="FU794" s="8"/>
      <c r="FV794" s="8"/>
      <c r="FW794" s="8"/>
      <c r="FX794" s="8"/>
      <c r="FY794" s="8"/>
      <c r="FZ794" s="8"/>
      <c r="GA794" s="8"/>
      <c r="GB794" s="8"/>
      <c r="GC794" s="8"/>
      <c r="GD794" s="8"/>
      <c r="GE794" s="8"/>
      <c r="GF794" s="8"/>
      <c r="GG794" s="8"/>
      <c r="GH794" s="8"/>
      <c r="GI794" s="8"/>
      <c r="GJ794" s="8"/>
      <c r="GK794" s="8"/>
      <c r="GL794" s="8"/>
      <c r="GM794" s="8"/>
      <c r="GN794" s="8"/>
      <c r="GO794" s="8"/>
      <c r="GP794" s="8"/>
      <c r="GQ794" s="8"/>
      <c r="GR794" s="8"/>
      <c r="GS794" s="8"/>
      <c r="GT794" s="8"/>
      <c r="GU794" s="8"/>
      <c r="GV794" s="8"/>
      <c r="GW794" s="8"/>
      <c r="GX794" s="8"/>
      <c r="GY794" s="8"/>
      <c r="GZ794" s="8"/>
      <c r="HA794" s="8"/>
      <c r="HB794" s="8"/>
      <c r="HC794" s="8"/>
      <c r="HD794" s="8"/>
      <c r="HE794" s="8"/>
      <c r="HF794" s="8"/>
      <c r="HG794" s="8"/>
      <c r="HH794" s="8"/>
      <c r="HI794" s="8"/>
      <c r="HJ794" s="8"/>
      <c r="HK794" s="8"/>
      <c r="HL794" s="8"/>
      <c r="HM794" s="8"/>
      <c r="HN794" s="8"/>
      <c r="HO794" s="8"/>
      <c r="HP794" s="8"/>
      <c r="HQ794" s="8"/>
      <c r="HR794" s="8"/>
      <c r="HS794" s="8"/>
      <c r="HT794" s="8"/>
    </row>
    <row r="795" spans="2:228" s="9" customFormat="1" ht="15" customHeight="1" x14ac:dyDescent="0.25">
      <c r="B795" s="268"/>
      <c r="C795" s="271"/>
      <c r="D795" s="280" t="s">
        <v>264</v>
      </c>
      <c r="E795" s="260" t="s">
        <v>54</v>
      </c>
      <c r="F795" s="414" t="s">
        <v>27</v>
      </c>
      <c r="G795" s="274" t="s">
        <v>69</v>
      </c>
      <c r="H795" s="278" t="s">
        <v>288</v>
      </c>
      <c r="I795" s="256">
        <v>391000</v>
      </c>
      <c r="J795" s="256">
        <v>307718.77</v>
      </c>
      <c r="K795" s="256">
        <v>391000</v>
      </c>
      <c r="L795" s="256">
        <v>371000</v>
      </c>
      <c r="M795" s="256">
        <v>409000</v>
      </c>
      <c r="N795" s="256">
        <v>427000</v>
      </c>
      <c r="O795" s="257" t="s">
        <v>1130</v>
      </c>
      <c r="P795" s="8"/>
      <c r="Q795" s="16"/>
      <c r="R795" s="16"/>
      <c r="S795" s="16"/>
      <c r="T795" s="16"/>
      <c r="U795" s="16"/>
      <c r="V795" s="16"/>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c r="DI795" s="8"/>
      <c r="DJ795" s="8"/>
      <c r="DK795" s="8"/>
      <c r="DL795" s="8"/>
      <c r="DM795" s="8"/>
      <c r="DN795" s="8"/>
      <c r="DO795" s="8"/>
      <c r="DP795" s="8"/>
      <c r="DQ795" s="8"/>
      <c r="DR795" s="8"/>
      <c r="DS795" s="8"/>
      <c r="DT795" s="8"/>
      <c r="DU795" s="8"/>
      <c r="DV795" s="8"/>
      <c r="DW795" s="8"/>
      <c r="DX795" s="8"/>
      <c r="DY795" s="8"/>
      <c r="DZ795" s="8"/>
      <c r="EA795" s="8"/>
      <c r="EB795" s="8"/>
      <c r="EC795" s="8"/>
      <c r="ED795" s="8"/>
      <c r="EE795" s="8"/>
      <c r="EF795" s="8"/>
      <c r="EG795" s="8"/>
      <c r="EH795" s="8"/>
      <c r="EI795" s="8"/>
      <c r="EJ795" s="8"/>
      <c r="EK795" s="8"/>
      <c r="EL795" s="8"/>
      <c r="EM795" s="8"/>
      <c r="EN795" s="8"/>
      <c r="EO795" s="8"/>
      <c r="EP795" s="8"/>
      <c r="EQ795" s="8"/>
      <c r="ER795" s="8"/>
      <c r="ES795" s="8"/>
      <c r="ET795" s="8"/>
      <c r="EU795" s="8"/>
      <c r="EV795" s="8"/>
      <c r="EW795" s="8"/>
      <c r="EX795" s="8"/>
      <c r="EY795" s="8"/>
      <c r="EZ795" s="8"/>
      <c r="FA795" s="8"/>
      <c r="FB795" s="8"/>
      <c r="FC795" s="8"/>
      <c r="FD795" s="8"/>
      <c r="FE795" s="8"/>
      <c r="FF795" s="8"/>
      <c r="FG795" s="8"/>
      <c r="FH795" s="8"/>
      <c r="FI795" s="8"/>
      <c r="FJ795" s="8"/>
      <c r="FK795" s="8"/>
      <c r="FL795" s="8"/>
      <c r="FM795" s="8"/>
      <c r="FN795" s="8"/>
      <c r="FO795" s="8"/>
      <c r="FP795" s="8"/>
      <c r="FQ795" s="8"/>
      <c r="FR795" s="8"/>
      <c r="FS795" s="8"/>
      <c r="FT795" s="8"/>
      <c r="FU795" s="8"/>
      <c r="FV795" s="8"/>
      <c r="FW795" s="8"/>
      <c r="FX795" s="8"/>
      <c r="FY795" s="8"/>
      <c r="FZ795" s="8"/>
      <c r="GA795" s="8"/>
      <c r="GB795" s="8"/>
      <c r="GC795" s="8"/>
      <c r="GD795" s="8"/>
      <c r="GE795" s="8"/>
      <c r="GF795" s="8"/>
      <c r="GG795" s="8"/>
      <c r="GH795" s="8"/>
      <c r="GI795" s="8"/>
      <c r="GJ795" s="8"/>
      <c r="GK795" s="8"/>
      <c r="GL795" s="8"/>
      <c r="GM795" s="8"/>
      <c r="GN795" s="8"/>
      <c r="GO795" s="8"/>
      <c r="GP795" s="8"/>
      <c r="GQ795" s="8"/>
      <c r="GR795" s="8"/>
      <c r="GS795" s="8"/>
      <c r="GT795" s="8"/>
      <c r="GU795" s="8"/>
      <c r="GV795" s="8"/>
      <c r="GW795" s="8"/>
      <c r="GX795" s="8"/>
      <c r="GY795" s="8"/>
      <c r="GZ795" s="8"/>
      <c r="HA795" s="8"/>
      <c r="HB795" s="8"/>
      <c r="HC795" s="8"/>
      <c r="HD795" s="8"/>
      <c r="HE795" s="8"/>
      <c r="HF795" s="8"/>
      <c r="HG795" s="8"/>
      <c r="HH795" s="8"/>
      <c r="HI795" s="8"/>
      <c r="HJ795" s="8"/>
      <c r="HK795" s="8"/>
      <c r="HL795" s="8"/>
      <c r="HM795" s="8"/>
      <c r="HN795" s="8"/>
      <c r="HO795" s="8"/>
      <c r="HP795" s="8"/>
      <c r="HQ795" s="8"/>
      <c r="HR795" s="8"/>
      <c r="HS795" s="8"/>
      <c r="HT795" s="8"/>
    </row>
    <row r="796" spans="2:228" s="9" customFormat="1" ht="15" x14ac:dyDescent="0.25">
      <c r="B796" s="268"/>
      <c r="C796" s="271"/>
      <c r="D796" s="280"/>
      <c r="E796" s="260"/>
      <c r="F796" s="414"/>
      <c r="G796" s="274"/>
      <c r="H796" s="278"/>
      <c r="I796" s="256"/>
      <c r="J796" s="256"/>
      <c r="K796" s="256"/>
      <c r="L796" s="256"/>
      <c r="M796" s="256"/>
      <c r="N796" s="256"/>
      <c r="O796" s="257"/>
      <c r="Q796" s="35"/>
      <c r="R796" s="35"/>
      <c r="S796" s="35"/>
      <c r="T796" s="35"/>
      <c r="U796" s="35"/>
      <c r="V796" s="35"/>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c r="DI796" s="8"/>
      <c r="DJ796" s="8"/>
      <c r="DK796" s="8"/>
      <c r="DL796" s="8"/>
      <c r="DM796" s="8"/>
      <c r="DN796" s="8"/>
      <c r="DO796" s="8"/>
      <c r="DP796" s="8"/>
      <c r="DQ796" s="8"/>
      <c r="DR796" s="8"/>
      <c r="DS796" s="8"/>
      <c r="DT796" s="8"/>
      <c r="DU796" s="8"/>
      <c r="DV796" s="8"/>
      <c r="DW796" s="8"/>
      <c r="DX796" s="8"/>
      <c r="DY796" s="8"/>
      <c r="DZ796" s="8"/>
      <c r="EA796" s="8"/>
      <c r="EB796" s="8"/>
      <c r="EC796" s="8"/>
      <c r="ED796" s="8"/>
      <c r="EE796" s="8"/>
      <c r="EF796" s="8"/>
      <c r="EG796" s="8"/>
      <c r="EH796" s="8"/>
      <c r="EI796" s="8"/>
      <c r="EJ796" s="8"/>
      <c r="EK796" s="8"/>
      <c r="EL796" s="8"/>
      <c r="EM796" s="8"/>
      <c r="EN796" s="8"/>
      <c r="EO796" s="8"/>
      <c r="EP796" s="8"/>
      <c r="EQ796" s="8"/>
      <c r="ER796" s="8"/>
      <c r="ES796" s="8"/>
      <c r="ET796" s="8"/>
      <c r="EU796" s="8"/>
      <c r="EV796" s="8"/>
      <c r="EW796" s="8"/>
      <c r="EX796" s="8"/>
      <c r="EY796" s="8"/>
      <c r="EZ796" s="8"/>
      <c r="FA796" s="8"/>
      <c r="FB796" s="8"/>
      <c r="FC796" s="8"/>
      <c r="FD796" s="8"/>
      <c r="FE796" s="8"/>
      <c r="FF796" s="8"/>
      <c r="FG796" s="8"/>
      <c r="FH796" s="8"/>
      <c r="FI796" s="8"/>
      <c r="FJ796" s="8"/>
      <c r="FK796" s="8"/>
      <c r="FL796" s="8"/>
      <c r="FM796" s="8"/>
      <c r="FN796" s="8"/>
      <c r="FO796" s="8"/>
      <c r="FP796" s="8"/>
      <c r="FQ796" s="8"/>
      <c r="FR796" s="8"/>
      <c r="FS796" s="8"/>
      <c r="FT796" s="8"/>
      <c r="FU796" s="8"/>
      <c r="FV796" s="8"/>
      <c r="FW796" s="8"/>
      <c r="FX796" s="8"/>
      <c r="FY796" s="8"/>
      <c r="FZ796" s="8"/>
      <c r="GA796" s="8"/>
      <c r="GB796" s="8"/>
      <c r="GC796" s="8"/>
      <c r="GD796" s="8"/>
      <c r="GE796" s="8"/>
      <c r="GF796" s="8"/>
      <c r="GG796" s="8"/>
      <c r="GH796" s="8"/>
      <c r="GI796" s="8"/>
      <c r="GJ796" s="8"/>
      <c r="GK796" s="8"/>
      <c r="GL796" s="8"/>
      <c r="GM796" s="8"/>
      <c r="GN796" s="8"/>
      <c r="GO796" s="8"/>
      <c r="GP796" s="8"/>
      <c r="GQ796" s="8"/>
      <c r="GR796" s="8"/>
      <c r="GS796" s="8"/>
      <c r="GT796" s="8"/>
      <c r="GU796" s="8"/>
      <c r="GV796" s="8"/>
      <c r="GW796" s="8"/>
      <c r="GX796" s="8"/>
      <c r="GY796" s="8"/>
      <c r="GZ796" s="8"/>
      <c r="HA796" s="8"/>
      <c r="HB796" s="8"/>
      <c r="HC796" s="8"/>
      <c r="HD796" s="8"/>
      <c r="HE796" s="8"/>
      <c r="HF796" s="8"/>
      <c r="HG796" s="8"/>
      <c r="HH796" s="8"/>
      <c r="HI796" s="8"/>
      <c r="HJ796" s="8"/>
      <c r="HK796" s="8"/>
      <c r="HL796" s="8"/>
      <c r="HM796" s="8"/>
      <c r="HN796" s="8"/>
      <c r="HO796" s="8"/>
      <c r="HP796" s="8"/>
      <c r="HQ796" s="8"/>
      <c r="HR796" s="8"/>
      <c r="HS796" s="8"/>
      <c r="HT796" s="8"/>
    </row>
    <row r="797" spans="2:228" s="9" customFormat="1" ht="38.25" customHeight="1" x14ac:dyDescent="0.25">
      <c r="B797" s="268"/>
      <c r="C797" s="271"/>
      <c r="D797" s="281"/>
      <c r="E797" s="281"/>
      <c r="F797" s="198" t="s">
        <v>886</v>
      </c>
      <c r="G797" s="112" t="s">
        <v>69</v>
      </c>
      <c r="H797" s="116" t="s">
        <v>414</v>
      </c>
      <c r="I797" s="256"/>
      <c r="J797" s="256"/>
      <c r="K797" s="256"/>
      <c r="L797" s="256"/>
      <c r="M797" s="256"/>
      <c r="N797" s="256"/>
      <c r="O797" s="255"/>
      <c r="P797" s="8"/>
      <c r="Q797" s="16"/>
      <c r="R797" s="16"/>
      <c r="S797" s="16"/>
      <c r="T797" s="16"/>
      <c r="U797" s="16"/>
      <c r="V797" s="16"/>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c r="DI797" s="8"/>
      <c r="DJ797" s="8"/>
      <c r="DK797" s="8"/>
      <c r="DL797" s="8"/>
      <c r="DM797" s="8"/>
      <c r="DN797" s="8"/>
      <c r="DO797" s="8"/>
      <c r="DP797" s="8"/>
      <c r="DQ797" s="8"/>
      <c r="DR797" s="8"/>
      <c r="DS797" s="8"/>
      <c r="DT797" s="8"/>
      <c r="DU797" s="8"/>
      <c r="DV797" s="8"/>
      <c r="DW797" s="8"/>
      <c r="DX797" s="8"/>
      <c r="DY797" s="8"/>
      <c r="DZ797" s="8"/>
      <c r="EA797" s="8"/>
      <c r="EB797" s="8"/>
      <c r="EC797" s="8"/>
      <c r="ED797" s="8"/>
      <c r="EE797" s="8"/>
      <c r="EF797" s="8"/>
      <c r="EG797" s="8"/>
      <c r="EH797" s="8"/>
      <c r="EI797" s="8"/>
      <c r="EJ797" s="8"/>
      <c r="EK797" s="8"/>
      <c r="EL797" s="8"/>
      <c r="EM797" s="8"/>
      <c r="EN797" s="8"/>
      <c r="EO797" s="8"/>
      <c r="EP797" s="8"/>
      <c r="EQ797" s="8"/>
      <c r="ER797" s="8"/>
      <c r="ES797" s="8"/>
      <c r="ET797" s="8"/>
      <c r="EU797" s="8"/>
      <c r="EV797" s="8"/>
      <c r="EW797" s="8"/>
      <c r="EX797" s="8"/>
      <c r="EY797" s="8"/>
      <c r="EZ797" s="8"/>
      <c r="FA797" s="8"/>
      <c r="FB797" s="8"/>
      <c r="FC797" s="8"/>
      <c r="FD797" s="8"/>
      <c r="FE797" s="8"/>
      <c r="FF797" s="8"/>
      <c r="FG797" s="8"/>
      <c r="FH797" s="8"/>
      <c r="FI797" s="8"/>
      <c r="FJ797" s="8"/>
      <c r="FK797" s="8"/>
      <c r="FL797" s="8"/>
      <c r="FM797" s="8"/>
      <c r="FN797" s="8"/>
      <c r="FO797" s="8"/>
      <c r="FP797" s="8"/>
      <c r="FQ797" s="8"/>
      <c r="FR797" s="8"/>
      <c r="FS797" s="8"/>
      <c r="FT797" s="8"/>
      <c r="FU797" s="8"/>
      <c r="FV797" s="8"/>
      <c r="FW797" s="8"/>
      <c r="FX797" s="8"/>
      <c r="FY797" s="8"/>
      <c r="FZ797" s="8"/>
      <c r="GA797" s="8"/>
      <c r="GB797" s="8"/>
      <c r="GC797" s="8"/>
      <c r="GD797" s="8"/>
      <c r="GE797" s="8"/>
      <c r="GF797" s="8"/>
      <c r="GG797" s="8"/>
      <c r="GH797" s="8"/>
      <c r="GI797" s="8"/>
      <c r="GJ797" s="8"/>
      <c r="GK797" s="8"/>
      <c r="GL797" s="8"/>
      <c r="GM797" s="8"/>
      <c r="GN797" s="8"/>
      <c r="GO797" s="8"/>
      <c r="GP797" s="8"/>
      <c r="GQ797" s="8"/>
      <c r="GR797" s="8"/>
      <c r="GS797" s="8"/>
      <c r="GT797" s="8"/>
      <c r="GU797" s="8"/>
      <c r="GV797" s="8"/>
      <c r="GW797" s="8"/>
      <c r="GX797" s="8"/>
      <c r="GY797" s="8"/>
      <c r="GZ797" s="8"/>
      <c r="HA797" s="8"/>
      <c r="HB797" s="8"/>
      <c r="HC797" s="8"/>
      <c r="HD797" s="8"/>
      <c r="HE797" s="8"/>
      <c r="HF797" s="8"/>
      <c r="HG797" s="8"/>
      <c r="HH797" s="8"/>
      <c r="HI797" s="8"/>
      <c r="HJ797" s="8"/>
      <c r="HK797" s="8"/>
      <c r="HL797" s="8"/>
      <c r="HM797" s="8"/>
      <c r="HN797" s="8"/>
      <c r="HO797" s="8"/>
      <c r="HP797" s="8"/>
      <c r="HQ797" s="8"/>
      <c r="HR797" s="8"/>
      <c r="HS797" s="8"/>
      <c r="HT797" s="8"/>
    </row>
    <row r="798" spans="2:228" s="9" customFormat="1" ht="30" x14ac:dyDescent="0.25">
      <c r="B798" s="268"/>
      <c r="C798" s="271"/>
      <c r="D798" s="280" t="s">
        <v>581</v>
      </c>
      <c r="E798" s="275">
        <v>113</v>
      </c>
      <c r="F798" s="197" t="s">
        <v>26</v>
      </c>
      <c r="G798" s="112" t="s">
        <v>69</v>
      </c>
      <c r="H798" s="112" t="s">
        <v>397</v>
      </c>
      <c r="I798" s="256">
        <v>343000</v>
      </c>
      <c r="J798" s="256">
        <v>231000</v>
      </c>
      <c r="K798" s="256">
        <v>372000</v>
      </c>
      <c r="L798" s="256">
        <v>372000</v>
      </c>
      <c r="M798" s="256">
        <v>396000</v>
      </c>
      <c r="N798" s="256">
        <v>420000</v>
      </c>
      <c r="O798" s="257" t="s">
        <v>1129</v>
      </c>
      <c r="P798" s="8"/>
      <c r="Q798" s="20"/>
      <c r="R798" s="20"/>
      <c r="S798" s="20"/>
      <c r="T798" s="20"/>
      <c r="U798" s="20"/>
      <c r="V798" s="20"/>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c r="DI798" s="8"/>
      <c r="DJ798" s="8"/>
      <c r="DK798" s="8"/>
      <c r="DL798" s="8"/>
      <c r="DM798" s="8"/>
      <c r="DN798" s="8"/>
      <c r="DO798" s="8"/>
      <c r="DP798" s="8"/>
      <c r="DQ798" s="8"/>
      <c r="DR798" s="8"/>
      <c r="DS798" s="8"/>
      <c r="DT798" s="8"/>
      <c r="DU798" s="8"/>
      <c r="DV798" s="8"/>
      <c r="DW798" s="8"/>
      <c r="DX798" s="8"/>
      <c r="DY798" s="8"/>
      <c r="DZ798" s="8"/>
      <c r="EA798" s="8"/>
      <c r="EB798" s="8"/>
      <c r="EC798" s="8"/>
      <c r="ED798" s="8"/>
      <c r="EE798" s="8"/>
      <c r="EF798" s="8"/>
      <c r="EG798" s="8"/>
      <c r="EH798" s="8"/>
      <c r="EI798" s="8"/>
      <c r="EJ798" s="8"/>
      <c r="EK798" s="8"/>
      <c r="EL798" s="8"/>
      <c r="EM798" s="8"/>
      <c r="EN798" s="8"/>
      <c r="EO798" s="8"/>
      <c r="EP798" s="8"/>
      <c r="EQ798" s="8"/>
      <c r="ER798" s="8"/>
      <c r="ES798" s="8"/>
      <c r="ET798" s="8"/>
      <c r="EU798" s="8"/>
      <c r="EV798" s="8"/>
      <c r="EW798" s="8"/>
      <c r="EX798" s="8"/>
      <c r="EY798" s="8"/>
      <c r="EZ798" s="8"/>
      <c r="FA798" s="8"/>
      <c r="FB798" s="8"/>
      <c r="FC798" s="8"/>
      <c r="FD798" s="8"/>
      <c r="FE798" s="8"/>
      <c r="FF798" s="8"/>
      <c r="FG798" s="8"/>
      <c r="FH798" s="8"/>
      <c r="FI798" s="8"/>
      <c r="FJ798" s="8"/>
      <c r="FK798" s="8"/>
      <c r="FL798" s="8"/>
      <c r="FM798" s="8"/>
      <c r="FN798" s="8"/>
      <c r="FO798" s="8"/>
      <c r="FP798" s="8"/>
      <c r="FQ798" s="8"/>
      <c r="FR798" s="8"/>
      <c r="FS798" s="8"/>
      <c r="FT798" s="8"/>
      <c r="FU798" s="8"/>
      <c r="FV798" s="8"/>
      <c r="FW798" s="8"/>
      <c r="FX798" s="8"/>
      <c r="FY798" s="8"/>
      <c r="FZ798" s="8"/>
      <c r="GA798" s="8"/>
      <c r="GB798" s="8"/>
      <c r="GC798" s="8"/>
      <c r="GD798" s="8"/>
      <c r="GE798" s="8"/>
      <c r="GF798" s="8"/>
      <c r="GG798" s="8"/>
      <c r="GH798" s="8"/>
      <c r="GI798" s="8"/>
      <c r="GJ798" s="8"/>
      <c r="GK798" s="8"/>
      <c r="GL798" s="8"/>
      <c r="GM798" s="8"/>
      <c r="GN798" s="8"/>
      <c r="GO798" s="8"/>
      <c r="GP798" s="8"/>
      <c r="GQ798" s="8"/>
      <c r="GR798" s="8"/>
      <c r="GS798" s="8"/>
      <c r="GT798" s="8"/>
      <c r="GU798" s="8"/>
      <c r="GV798" s="8"/>
      <c r="GW798" s="8"/>
      <c r="GX798" s="8"/>
      <c r="GY798" s="8"/>
      <c r="GZ798" s="8"/>
      <c r="HA798" s="8"/>
      <c r="HB798" s="8"/>
      <c r="HC798" s="8"/>
      <c r="HD798" s="8"/>
      <c r="HE798" s="8"/>
      <c r="HF798" s="8"/>
      <c r="HG798" s="8"/>
      <c r="HH798" s="8"/>
      <c r="HI798" s="8"/>
      <c r="HJ798" s="8"/>
      <c r="HK798" s="8"/>
      <c r="HL798" s="8"/>
      <c r="HM798" s="8"/>
      <c r="HN798" s="8"/>
      <c r="HO798" s="8"/>
      <c r="HP798" s="8"/>
      <c r="HQ798" s="8"/>
      <c r="HR798" s="8"/>
      <c r="HS798" s="8"/>
      <c r="HT798" s="8"/>
    </row>
    <row r="799" spans="2:228" s="9" customFormat="1" ht="30" x14ac:dyDescent="0.25">
      <c r="B799" s="268"/>
      <c r="C799" s="271"/>
      <c r="D799" s="281"/>
      <c r="E799" s="281"/>
      <c r="F799" s="199" t="s">
        <v>423</v>
      </c>
      <c r="G799" s="112" t="s">
        <v>69</v>
      </c>
      <c r="H799" s="116" t="s">
        <v>414</v>
      </c>
      <c r="I799" s="256"/>
      <c r="J799" s="256"/>
      <c r="K799" s="256"/>
      <c r="L799" s="256"/>
      <c r="M799" s="256"/>
      <c r="N799" s="256"/>
      <c r="O799" s="255"/>
      <c r="P799" s="8"/>
      <c r="Q799" s="20"/>
      <c r="R799" s="20"/>
      <c r="S799" s="20"/>
      <c r="T799" s="20"/>
      <c r="U799" s="20"/>
      <c r="V799" s="20"/>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c r="DI799" s="8"/>
      <c r="DJ799" s="8"/>
      <c r="DK799" s="8"/>
      <c r="DL799" s="8"/>
      <c r="DM799" s="8"/>
      <c r="DN799" s="8"/>
      <c r="DO799" s="8"/>
      <c r="DP799" s="8"/>
      <c r="DQ799" s="8"/>
      <c r="DR799" s="8"/>
      <c r="DS799" s="8"/>
      <c r="DT799" s="8"/>
      <c r="DU799" s="8"/>
      <c r="DV799" s="8"/>
      <c r="DW799" s="8"/>
      <c r="DX799" s="8"/>
      <c r="DY799" s="8"/>
      <c r="DZ799" s="8"/>
      <c r="EA799" s="8"/>
      <c r="EB799" s="8"/>
      <c r="EC799" s="8"/>
      <c r="ED799" s="8"/>
      <c r="EE799" s="8"/>
      <c r="EF799" s="8"/>
      <c r="EG799" s="8"/>
      <c r="EH799" s="8"/>
      <c r="EI799" s="8"/>
      <c r="EJ799" s="8"/>
      <c r="EK799" s="8"/>
      <c r="EL799" s="8"/>
      <c r="EM799" s="8"/>
      <c r="EN799" s="8"/>
      <c r="EO799" s="8"/>
      <c r="EP799" s="8"/>
      <c r="EQ799" s="8"/>
      <c r="ER799" s="8"/>
      <c r="ES799" s="8"/>
      <c r="ET799" s="8"/>
      <c r="EU799" s="8"/>
      <c r="EV799" s="8"/>
      <c r="EW799" s="8"/>
      <c r="EX799" s="8"/>
      <c r="EY799" s="8"/>
      <c r="EZ799" s="8"/>
      <c r="FA799" s="8"/>
      <c r="FB799" s="8"/>
      <c r="FC799" s="8"/>
      <c r="FD799" s="8"/>
      <c r="FE799" s="8"/>
      <c r="FF799" s="8"/>
      <c r="FG799" s="8"/>
      <c r="FH799" s="8"/>
      <c r="FI799" s="8"/>
      <c r="FJ799" s="8"/>
      <c r="FK799" s="8"/>
      <c r="FL799" s="8"/>
      <c r="FM799" s="8"/>
      <c r="FN799" s="8"/>
      <c r="FO799" s="8"/>
      <c r="FP799" s="8"/>
      <c r="FQ799" s="8"/>
      <c r="FR799" s="8"/>
      <c r="FS799" s="8"/>
      <c r="FT799" s="8"/>
      <c r="FU799" s="8"/>
      <c r="FV799" s="8"/>
      <c r="FW799" s="8"/>
      <c r="FX799" s="8"/>
      <c r="FY799" s="8"/>
      <c r="FZ799" s="8"/>
      <c r="GA799" s="8"/>
      <c r="GB799" s="8"/>
      <c r="GC799" s="8"/>
      <c r="GD799" s="8"/>
      <c r="GE799" s="8"/>
      <c r="GF799" s="8"/>
      <c r="GG799" s="8"/>
      <c r="GH799" s="8"/>
      <c r="GI799" s="8"/>
      <c r="GJ799" s="8"/>
      <c r="GK799" s="8"/>
      <c r="GL799" s="8"/>
      <c r="GM799" s="8"/>
      <c r="GN799" s="8"/>
      <c r="GO799" s="8"/>
      <c r="GP799" s="8"/>
      <c r="GQ799" s="8"/>
      <c r="GR799" s="8"/>
      <c r="GS799" s="8"/>
      <c r="GT799" s="8"/>
      <c r="GU799" s="8"/>
      <c r="GV799" s="8"/>
      <c r="GW799" s="8"/>
      <c r="GX799" s="8"/>
      <c r="GY799" s="8"/>
      <c r="GZ799" s="8"/>
      <c r="HA799" s="8"/>
      <c r="HB799" s="8"/>
      <c r="HC799" s="8"/>
      <c r="HD799" s="8"/>
      <c r="HE799" s="8"/>
      <c r="HF799" s="8"/>
      <c r="HG799" s="8"/>
      <c r="HH799" s="8"/>
      <c r="HI799" s="8"/>
      <c r="HJ799" s="8"/>
      <c r="HK799" s="8"/>
      <c r="HL799" s="8"/>
      <c r="HM799" s="8"/>
      <c r="HN799" s="8"/>
      <c r="HO799" s="8"/>
      <c r="HP799" s="8"/>
      <c r="HQ799" s="8"/>
      <c r="HR799" s="8"/>
      <c r="HS799" s="8"/>
      <c r="HT799" s="8"/>
    </row>
    <row r="800" spans="2:228" s="9" customFormat="1" ht="32.25" customHeight="1" x14ac:dyDescent="0.25">
      <c r="B800" s="268"/>
      <c r="C800" s="271"/>
      <c r="D800" s="280" t="s">
        <v>582</v>
      </c>
      <c r="E800" s="275">
        <v>1003</v>
      </c>
      <c r="F800" s="200" t="s">
        <v>1684</v>
      </c>
      <c r="G800" s="112" t="s">
        <v>69</v>
      </c>
      <c r="H800" s="127" t="s">
        <v>763</v>
      </c>
      <c r="I800" s="256">
        <v>5048856</v>
      </c>
      <c r="J800" s="256">
        <v>4468267.67</v>
      </c>
      <c r="K800" s="256">
        <v>3791728.4</v>
      </c>
      <c r="L800" s="256">
        <v>5875272</v>
      </c>
      <c r="M800" s="256">
        <v>5527450</v>
      </c>
      <c r="N800" s="256">
        <v>5398985</v>
      </c>
      <c r="O800" s="257" t="s">
        <v>1131</v>
      </c>
      <c r="P800" s="8"/>
      <c r="Q800" s="16"/>
      <c r="R800" s="16"/>
      <c r="S800" s="16"/>
      <c r="T800" s="16"/>
      <c r="U800" s="16"/>
      <c r="V800" s="16"/>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c r="FO800" s="8"/>
      <c r="FP800" s="8"/>
      <c r="FQ800" s="8"/>
      <c r="FR800" s="8"/>
      <c r="FS800" s="8"/>
      <c r="FT800" s="8"/>
      <c r="FU800" s="8"/>
      <c r="FV800" s="8"/>
      <c r="FW800" s="8"/>
      <c r="FX800" s="8"/>
      <c r="FY800" s="8"/>
      <c r="FZ800" s="8"/>
      <c r="GA800" s="8"/>
      <c r="GB800" s="8"/>
      <c r="GC800" s="8"/>
      <c r="GD800" s="8"/>
      <c r="GE800" s="8"/>
      <c r="GF800" s="8"/>
      <c r="GG800" s="8"/>
      <c r="GH800" s="8"/>
      <c r="GI800" s="8"/>
      <c r="GJ800" s="8"/>
      <c r="GK800" s="8"/>
      <c r="GL800" s="8"/>
      <c r="GM800" s="8"/>
      <c r="GN800" s="8"/>
      <c r="GO800" s="8"/>
      <c r="GP800" s="8"/>
      <c r="GQ800" s="8"/>
      <c r="GR800" s="8"/>
      <c r="GS800" s="8"/>
      <c r="GT800" s="8"/>
      <c r="GU800" s="8"/>
      <c r="GV800" s="8"/>
      <c r="GW800" s="8"/>
      <c r="GX800" s="8"/>
      <c r="GY800" s="8"/>
      <c r="GZ800" s="8"/>
      <c r="HA800" s="8"/>
      <c r="HB800" s="8"/>
      <c r="HC800" s="8"/>
      <c r="HD800" s="8"/>
      <c r="HE800" s="8"/>
      <c r="HF800" s="8"/>
      <c r="HG800" s="8"/>
      <c r="HH800" s="8"/>
      <c r="HI800" s="8"/>
      <c r="HJ800" s="8"/>
      <c r="HK800" s="8"/>
      <c r="HL800" s="8"/>
      <c r="HM800" s="8"/>
      <c r="HN800" s="8"/>
      <c r="HO800" s="8"/>
      <c r="HP800" s="8"/>
      <c r="HQ800" s="8"/>
      <c r="HR800" s="8"/>
      <c r="HS800" s="8"/>
      <c r="HT800" s="8"/>
    </row>
    <row r="801" spans="2:228" s="9" customFormat="1" ht="15" customHeight="1" x14ac:dyDescent="0.25">
      <c r="B801" s="268"/>
      <c r="C801" s="271"/>
      <c r="D801" s="280"/>
      <c r="E801" s="275"/>
      <c r="F801" s="339" t="s">
        <v>588</v>
      </c>
      <c r="G801" s="274" t="s">
        <v>69</v>
      </c>
      <c r="H801" s="340" t="s">
        <v>441</v>
      </c>
      <c r="I801" s="256"/>
      <c r="J801" s="256"/>
      <c r="K801" s="256"/>
      <c r="L801" s="256"/>
      <c r="M801" s="256"/>
      <c r="N801" s="256"/>
      <c r="O801" s="257"/>
      <c r="P801" s="8"/>
      <c r="Q801" s="20"/>
      <c r="R801" s="20"/>
      <c r="S801" s="20"/>
      <c r="T801" s="20"/>
      <c r="U801" s="20"/>
      <c r="V801" s="20"/>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c r="DI801" s="8"/>
      <c r="DJ801" s="8"/>
      <c r="DK801" s="8"/>
      <c r="DL801" s="8"/>
      <c r="DM801" s="8"/>
      <c r="DN801" s="8"/>
      <c r="DO801" s="8"/>
      <c r="DP801" s="8"/>
      <c r="DQ801" s="8"/>
      <c r="DR801" s="8"/>
      <c r="DS801" s="8"/>
      <c r="DT801" s="8"/>
      <c r="DU801" s="8"/>
      <c r="DV801" s="8"/>
      <c r="DW801" s="8"/>
      <c r="DX801" s="8"/>
      <c r="DY801" s="8"/>
      <c r="DZ801" s="8"/>
      <c r="EA801" s="8"/>
      <c r="EB801" s="8"/>
      <c r="EC801" s="8"/>
      <c r="ED801" s="8"/>
      <c r="EE801" s="8"/>
      <c r="EF801" s="8"/>
      <c r="EG801" s="8"/>
      <c r="EH801" s="8"/>
      <c r="EI801" s="8"/>
      <c r="EJ801" s="8"/>
      <c r="EK801" s="8"/>
      <c r="EL801" s="8"/>
      <c r="EM801" s="8"/>
      <c r="EN801" s="8"/>
      <c r="EO801" s="8"/>
      <c r="EP801" s="8"/>
      <c r="EQ801" s="8"/>
      <c r="ER801" s="8"/>
      <c r="ES801" s="8"/>
      <c r="ET801" s="8"/>
      <c r="EU801" s="8"/>
      <c r="EV801" s="8"/>
      <c r="EW801" s="8"/>
      <c r="EX801" s="8"/>
      <c r="EY801" s="8"/>
      <c r="EZ801" s="8"/>
      <c r="FA801" s="8"/>
      <c r="FB801" s="8"/>
      <c r="FC801" s="8"/>
      <c r="FD801" s="8"/>
      <c r="FE801" s="8"/>
      <c r="FF801" s="8"/>
      <c r="FG801" s="8"/>
      <c r="FH801" s="8"/>
      <c r="FI801" s="8"/>
      <c r="FJ801" s="8"/>
      <c r="FK801" s="8"/>
      <c r="FL801" s="8"/>
      <c r="FM801" s="8"/>
      <c r="FN801" s="8"/>
      <c r="FO801" s="8"/>
      <c r="FP801" s="8"/>
      <c r="FQ801" s="8"/>
      <c r="FR801" s="8"/>
      <c r="FS801" s="8"/>
      <c r="FT801" s="8"/>
      <c r="FU801" s="8"/>
      <c r="FV801" s="8"/>
      <c r="FW801" s="8"/>
      <c r="FX801" s="8"/>
      <c r="FY801" s="8"/>
      <c r="FZ801" s="8"/>
      <c r="GA801" s="8"/>
      <c r="GB801" s="8"/>
      <c r="GC801" s="8"/>
      <c r="GD801" s="8"/>
      <c r="GE801" s="8"/>
      <c r="GF801" s="8"/>
      <c r="GG801" s="8"/>
      <c r="GH801" s="8"/>
      <c r="GI801" s="8"/>
      <c r="GJ801" s="8"/>
      <c r="GK801" s="8"/>
      <c r="GL801" s="8"/>
      <c r="GM801" s="8"/>
      <c r="GN801" s="8"/>
      <c r="GO801" s="8"/>
      <c r="GP801" s="8"/>
      <c r="GQ801" s="8"/>
      <c r="GR801" s="8"/>
      <c r="GS801" s="8"/>
      <c r="GT801" s="8"/>
      <c r="GU801" s="8"/>
      <c r="GV801" s="8"/>
      <c r="GW801" s="8"/>
      <c r="GX801" s="8"/>
      <c r="GY801" s="8"/>
      <c r="GZ801" s="8"/>
      <c r="HA801" s="8"/>
      <c r="HB801" s="8"/>
      <c r="HC801" s="8"/>
      <c r="HD801" s="8"/>
      <c r="HE801" s="8"/>
      <c r="HF801" s="8"/>
      <c r="HG801" s="8"/>
      <c r="HH801" s="8"/>
      <c r="HI801" s="8"/>
      <c r="HJ801" s="8"/>
      <c r="HK801" s="8"/>
      <c r="HL801" s="8"/>
      <c r="HM801" s="8"/>
      <c r="HN801" s="8"/>
      <c r="HO801" s="8"/>
      <c r="HP801" s="8"/>
      <c r="HQ801" s="8"/>
      <c r="HR801" s="8"/>
      <c r="HS801" s="8"/>
      <c r="HT801" s="8"/>
    </row>
    <row r="802" spans="2:228" s="9" customFormat="1" ht="20.25" customHeight="1" x14ac:dyDescent="0.25">
      <c r="B802" s="268"/>
      <c r="C802" s="271"/>
      <c r="D802" s="280"/>
      <c r="E802" s="275"/>
      <c r="F802" s="339"/>
      <c r="G802" s="274"/>
      <c r="H802" s="340"/>
      <c r="I802" s="256"/>
      <c r="J802" s="256"/>
      <c r="K802" s="256"/>
      <c r="L802" s="256"/>
      <c r="M802" s="256"/>
      <c r="N802" s="256"/>
      <c r="O802" s="257"/>
      <c r="P802" s="8"/>
      <c r="Q802" s="16"/>
      <c r="R802" s="16"/>
      <c r="S802" s="16"/>
      <c r="T802" s="16"/>
      <c r="U802" s="16"/>
      <c r="V802" s="16"/>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c r="DI802" s="8"/>
      <c r="DJ802" s="8"/>
      <c r="DK802" s="8"/>
      <c r="DL802" s="8"/>
      <c r="DM802" s="8"/>
      <c r="DN802" s="8"/>
      <c r="DO802" s="8"/>
      <c r="DP802" s="8"/>
      <c r="DQ802" s="8"/>
      <c r="DR802" s="8"/>
      <c r="DS802" s="8"/>
      <c r="DT802" s="8"/>
      <c r="DU802" s="8"/>
      <c r="DV802" s="8"/>
      <c r="DW802" s="8"/>
      <c r="DX802" s="8"/>
      <c r="DY802" s="8"/>
      <c r="DZ802" s="8"/>
      <c r="EA802" s="8"/>
      <c r="EB802" s="8"/>
      <c r="EC802" s="8"/>
      <c r="ED802" s="8"/>
      <c r="EE802" s="8"/>
      <c r="EF802" s="8"/>
      <c r="EG802" s="8"/>
      <c r="EH802" s="8"/>
      <c r="EI802" s="8"/>
      <c r="EJ802" s="8"/>
      <c r="EK802" s="8"/>
      <c r="EL802" s="8"/>
      <c r="EM802" s="8"/>
      <c r="EN802" s="8"/>
      <c r="EO802" s="8"/>
      <c r="EP802" s="8"/>
      <c r="EQ802" s="8"/>
      <c r="ER802" s="8"/>
      <c r="ES802" s="8"/>
      <c r="ET802" s="8"/>
      <c r="EU802" s="8"/>
      <c r="EV802" s="8"/>
      <c r="EW802" s="8"/>
      <c r="EX802" s="8"/>
      <c r="EY802" s="8"/>
      <c r="EZ802" s="8"/>
      <c r="FA802" s="8"/>
      <c r="FB802" s="8"/>
      <c r="FC802" s="8"/>
      <c r="FD802" s="8"/>
      <c r="FE802" s="8"/>
      <c r="FF802" s="8"/>
      <c r="FG802" s="8"/>
      <c r="FH802" s="8"/>
      <c r="FI802" s="8"/>
      <c r="FJ802" s="8"/>
      <c r="FK802" s="8"/>
      <c r="FL802" s="8"/>
      <c r="FM802" s="8"/>
      <c r="FN802" s="8"/>
      <c r="FO802" s="8"/>
      <c r="FP802" s="8"/>
      <c r="FQ802" s="8"/>
      <c r="FR802" s="8"/>
      <c r="FS802" s="8"/>
      <c r="FT802" s="8"/>
      <c r="FU802" s="8"/>
      <c r="FV802" s="8"/>
      <c r="FW802" s="8"/>
      <c r="FX802" s="8"/>
      <c r="FY802" s="8"/>
      <c r="FZ802" s="8"/>
      <c r="GA802" s="8"/>
      <c r="GB802" s="8"/>
      <c r="GC802" s="8"/>
      <c r="GD802" s="8"/>
      <c r="GE802" s="8"/>
      <c r="GF802" s="8"/>
      <c r="GG802" s="8"/>
      <c r="GH802" s="8"/>
      <c r="GI802" s="8"/>
      <c r="GJ802" s="8"/>
      <c r="GK802" s="8"/>
      <c r="GL802" s="8"/>
      <c r="GM802" s="8"/>
      <c r="GN802" s="8"/>
      <c r="GO802" s="8"/>
      <c r="GP802" s="8"/>
      <c r="GQ802" s="8"/>
      <c r="GR802" s="8"/>
      <c r="GS802" s="8"/>
      <c r="GT802" s="8"/>
      <c r="GU802" s="8"/>
      <c r="GV802" s="8"/>
      <c r="GW802" s="8"/>
      <c r="GX802" s="8"/>
      <c r="GY802" s="8"/>
      <c r="GZ802" s="8"/>
      <c r="HA802" s="8"/>
      <c r="HB802" s="8"/>
      <c r="HC802" s="8"/>
      <c r="HD802" s="8"/>
      <c r="HE802" s="8"/>
      <c r="HF802" s="8"/>
      <c r="HG802" s="8"/>
      <c r="HH802" s="8"/>
      <c r="HI802" s="8"/>
      <c r="HJ802" s="8"/>
      <c r="HK802" s="8"/>
      <c r="HL802" s="8"/>
      <c r="HM802" s="8"/>
      <c r="HN802" s="8"/>
      <c r="HO802" s="8"/>
      <c r="HP802" s="8"/>
      <c r="HQ802" s="8"/>
      <c r="HR802" s="8"/>
      <c r="HS802" s="8"/>
      <c r="HT802" s="8"/>
    </row>
    <row r="803" spans="2:228" s="9" customFormat="1" ht="39" customHeight="1" x14ac:dyDescent="0.25">
      <c r="B803" s="268"/>
      <c r="C803" s="271"/>
      <c r="D803" s="280"/>
      <c r="E803" s="275"/>
      <c r="F803" s="200" t="s">
        <v>681</v>
      </c>
      <c r="G803" s="112" t="s">
        <v>69</v>
      </c>
      <c r="H803" s="112" t="s">
        <v>734</v>
      </c>
      <c r="I803" s="256"/>
      <c r="J803" s="256"/>
      <c r="K803" s="256"/>
      <c r="L803" s="256"/>
      <c r="M803" s="256"/>
      <c r="N803" s="256"/>
      <c r="O803" s="257"/>
      <c r="P803" s="8"/>
      <c r="Q803" s="20"/>
      <c r="R803" s="20"/>
      <c r="S803" s="20"/>
      <c r="T803" s="20"/>
      <c r="U803" s="20"/>
      <c r="V803" s="20"/>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c r="DI803" s="8"/>
      <c r="DJ803" s="8"/>
      <c r="DK803" s="8"/>
      <c r="DL803" s="8"/>
      <c r="DM803" s="8"/>
      <c r="DN803" s="8"/>
      <c r="DO803" s="8"/>
      <c r="DP803" s="8"/>
      <c r="DQ803" s="8"/>
      <c r="DR803" s="8"/>
      <c r="DS803" s="8"/>
      <c r="DT803" s="8"/>
      <c r="DU803" s="8"/>
      <c r="DV803" s="8"/>
      <c r="DW803" s="8"/>
      <c r="DX803" s="8"/>
      <c r="DY803" s="8"/>
      <c r="DZ803" s="8"/>
      <c r="EA803" s="8"/>
      <c r="EB803" s="8"/>
      <c r="EC803" s="8"/>
      <c r="ED803" s="8"/>
      <c r="EE803" s="8"/>
      <c r="EF803" s="8"/>
      <c r="EG803" s="8"/>
      <c r="EH803" s="8"/>
      <c r="EI803" s="8"/>
      <c r="EJ803" s="8"/>
      <c r="EK803" s="8"/>
      <c r="EL803" s="8"/>
      <c r="EM803" s="8"/>
      <c r="EN803" s="8"/>
      <c r="EO803" s="8"/>
      <c r="EP803" s="8"/>
      <c r="EQ803" s="8"/>
      <c r="ER803" s="8"/>
      <c r="ES803" s="8"/>
      <c r="ET803" s="8"/>
      <c r="EU803" s="8"/>
      <c r="EV803" s="8"/>
      <c r="EW803" s="8"/>
      <c r="EX803" s="8"/>
      <c r="EY803" s="8"/>
      <c r="EZ803" s="8"/>
      <c r="FA803" s="8"/>
      <c r="FB803" s="8"/>
      <c r="FC803" s="8"/>
      <c r="FD803" s="8"/>
      <c r="FE803" s="8"/>
      <c r="FF803" s="8"/>
      <c r="FG803" s="8"/>
      <c r="FH803" s="8"/>
      <c r="FI803" s="8"/>
      <c r="FJ803" s="8"/>
      <c r="FK803" s="8"/>
      <c r="FL803" s="8"/>
      <c r="FM803" s="8"/>
      <c r="FN803" s="8"/>
      <c r="FO803" s="8"/>
      <c r="FP803" s="8"/>
      <c r="FQ803" s="8"/>
      <c r="FR803" s="8"/>
      <c r="FS803" s="8"/>
      <c r="FT803" s="8"/>
      <c r="FU803" s="8"/>
      <c r="FV803" s="8"/>
      <c r="FW803" s="8"/>
      <c r="FX803" s="8"/>
      <c r="FY803" s="8"/>
      <c r="FZ803" s="8"/>
      <c r="GA803" s="8"/>
      <c r="GB803" s="8"/>
      <c r="GC803" s="8"/>
      <c r="GD803" s="8"/>
      <c r="GE803" s="8"/>
      <c r="GF803" s="8"/>
      <c r="GG803" s="8"/>
      <c r="GH803" s="8"/>
      <c r="GI803" s="8"/>
      <c r="GJ803" s="8"/>
      <c r="GK803" s="8"/>
      <c r="GL803" s="8"/>
      <c r="GM803" s="8"/>
      <c r="GN803" s="8"/>
      <c r="GO803" s="8"/>
      <c r="GP803" s="8"/>
      <c r="GQ803" s="8"/>
      <c r="GR803" s="8"/>
      <c r="GS803" s="8"/>
      <c r="GT803" s="8"/>
      <c r="GU803" s="8"/>
      <c r="GV803" s="8"/>
      <c r="GW803" s="8"/>
      <c r="GX803" s="8"/>
      <c r="GY803" s="8"/>
      <c r="GZ803" s="8"/>
      <c r="HA803" s="8"/>
      <c r="HB803" s="8"/>
      <c r="HC803" s="8"/>
      <c r="HD803" s="8"/>
      <c r="HE803" s="8"/>
      <c r="HF803" s="8"/>
      <c r="HG803" s="8"/>
      <c r="HH803" s="8"/>
      <c r="HI803" s="8"/>
      <c r="HJ803" s="8"/>
      <c r="HK803" s="8"/>
      <c r="HL803" s="8"/>
      <c r="HM803" s="8"/>
      <c r="HN803" s="8"/>
      <c r="HO803" s="8"/>
      <c r="HP803" s="8"/>
      <c r="HQ803" s="8"/>
      <c r="HR803" s="8"/>
      <c r="HS803" s="8"/>
      <c r="HT803" s="8"/>
    </row>
    <row r="804" spans="2:228" s="9" customFormat="1" ht="34.5" customHeight="1" x14ac:dyDescent="0.25">
      <c r="B804" s="268"/>
      <c r="C804" s="271"/>
      <c r="D804" s="280" t="s">
        <v>265</v>
      </c>
      <c r="E804" s="275">
        <v>1004</v>
      </c>
      <c r="F804" s="197" t="s">
        <v>718</v>
      </c>
      <c r="G804" s="112" t="s">
        <v>69</v>
      </c>
      <c r="H804" s="112" t="s">
        <v>764</v>
      </c>
      <c r="I804" s="256">
        <v>487600</v>
      </c>
      <c r="J804" s="256">
        <v>92214.75</v>
      </c>
      <c r="K804" s="256">
        <v>962500</v>
      </c>
      <c r="L804" s="256">
        <v>962500</v>
      </c>
      <c r="M804" s="256">
        <v>962500</v>
      </c>
      <c r="N804" s="256">
        <v>962500</v>
      </c>
      <c r="O804" s="257" t="s">
        <v>520</v>
      </c>
      <c r="P804" s="8"/>
      <c r="Q804" s="16"/>
      <c r="R804" s="16"/>
      <c r="S804" s="16"/>
      <c r="T804" s="16"/>
      <c r="U804" s="16"/>
      <c r="V804" s="16"/>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c r="DI804" s="8"/>
      <c r="DJ804" s="8"/>
      <c r="DK804" s="8"/>
      <c r="DL804" s="8"/>
      <c r="DM804" s="8"/>
      <c r="DN804" s="8"/>
      <c r="DO804" s="8"/>
      <c r="DP804" s="8"/>
      <c r="DQ804" s="8"/>
      <c r="DR804" s="8"/>
      <c r="DS804" s="8"/>
      <c r="DT804" s="8"/>
      <c r="DU804" s="8"/>
      <c r="DV804" s="8"/>
      <c r="DW804" s="8"/>
      <c r="DX804" s="8"/>
      <c r="DY804" s="8"/>
      <c r="DZ804" s="8"/>
      <c r="EA804" s="8"/>
      <c r="EB804" s="8"/>
      <c r="EC804" s="8"/>
      <c r="ED804" s="8"/>
      <c r="EE804" s="8"/>
      <c r="EF804" s="8"/>
      <c r="EG804" s="8"/>
      <c r="EH804" s="8"/>
      <c r="EI804" s="8"/>
      <c r="EJ804" s="8"/>
      <c r="EK804" s="8"/>
      <c r="EL804" s="8"/>
      <c r="EM804" s="8"/>
      <c r="EN804" s="8"/>
      <c r="EO804" s="8"/>
      <c r="EP804" s="8"/>
      <c r="EQ804" s="8"/>
      <c r="ER804" s="8"/>
      <c r="ES804" s="8"/>
      <c r="ET804" s="8"/>
      <c r="EU804" s="8"/>
      <c r="EV804" s="8"/>
      <c r="EW804" s="8"/>
      <c r="EX804" s="8"/>
      <c r="EY804" s="8"/>
      <c r="EZ804" s="8"/>
      <c r="FA804" s="8"/>
      <c r="FB804" s="8"/>
      <c r="FC804" s="8"/>
      <c r="FD804" s="8"/>
      <c r="FE804" s="8"/>
      <c r="FF804" s="8"/>
      <c r="FG804" s="8"/>
      <c r="FH804" s="8"/>
      <c r="FI804" s="8"/>
      <c r="FJ804" s="8"/>
      <c r="FK804" s="8"/>
      <c r="FL804" s="8"/>
      <c r="FM804" s="8"/>
      <c r="FN804" s="8"/>
      <c r="FO804" s="8"/>
      <c r="FP804" s="8"/>
      <c r="FQ804" s="8"/>
      <c r="FR804" s="8"/>
      <c r="FS804" s="8"/>
      <c r="FT804" s="8"/>
      <c r="FU804" s="8"/>
      <c r="FV804" s="8"/>
      <c r="FW804" s="8"/>
      <c r="FX804" s="8"/>
      <c r="FY804" s="8"/>
      <c r="FZ804" s="8"/>
      <c r="GA804" s="8"/>
      <c r="GB804" s="8"/>
      <c r="GC804" s="8"/>
      <c r="GD804" s="8"/>
      <c r="GE804" s="8"/>
      <c r="GF804" s="8"/>
      <c r="GG804" s="8"/>
      <c r="GH804" s="8"/>
      <c r="GI804" s="8"/>
      <c r="GJ804" s="8"/>
      <c r="GK804" s="8"/>
      <c r="GL804" s="8"/>
      <c r="GM804" s="8"/>
      <c r="GN804" s="8"/>
      <c r="GO804" s="8"/>
      <c r="GP804" s="8"/>
      <c r="GQ804" s="8"/>
      <c r="GR804" s="8"/>
      <c r="GS804" s="8"/>
      <c r="GT804" s="8"/>
      <c r="GU804" s="8"/>
      <c r="GV804" s="8"/>
      <c r="GW804" s="8"/>
      <c r="GX804" s="8"/>
      <c r="GY804" s="8"/>
      <c r="GZ804" s="8"/>
      <c r="HA804" s="8"/>
      <c r="HB804" s="8"/>
      <c r="HC804" s="8"/>
      <c r="HD804" s="8"/>
      <c r="HE804" s="8"/>
      <c r="HF804" s="8"/>
      <c r="HG804" s="8"/>
      <c r="HH804" s="8"/>
      <c r="HI804" s="8"/>
      <c r="HJ804" s="8"/>
      <c r="HK804" s="8"/>
      <c r="HL804" s="8"/>
      <c r="HM804" s="8"/>
      <c r="HN804" s="8"/>
      <c r="HO804" s="8"/>
      <c r="HP804" s="8"/>
      <c r="HQ804" s="8"/>
      <c r="HR804" s="8"/>
      <c r="HS804" s="8"/>
      <c r="HT804" s="8"/>
    </row>
    <row r="805" spans="2:228" s="9" customFormat="1" ht="36" customHeight="1" x14ac:dyDescent="0.25">
      <c r="B805" s="268"/>
      <c r="C805" s="271"/>
      <c r="D805" s="281"/>
      <c r="E805" s="281"/>
      <c r="F805" s="197" t="s">
        <v>887</v>
      </c>
      <c r="G805" s="112" t="s">
        <v>69</v>
      </c>
      <c r="H805" s="112" t="s">
        <v>888</v>
      </c>
      <c r="I805" s="258"/>
      <c r="J805" s="258"/>
      <c r="K805" s="258"/>
      <c r="L805" s="258"/>
      <c r="M805" s="258"/>
      <c r="N805" s="258"/>
      <c r="O805" s="255"/>
      <c r="P805" s="8"/>
      <c r="Q805" s="16"/>
      <c r="R805" s="16"/>
      <c r="S805" s="16"/>
      <c r="T805" s="16"/>
      <c r="U805" s="16"/>
      <c r="V805" s="16"/>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c r="DI805" s="8"/>
      <c r="DJ805" s="8"/>
      <c r="DK805" s="8"/>
      <c r="DL805" s="8"/>
      <c r="DM805" s="8"/>
      <c r="DN805" s="8"/>
      <c r="DO805" s="8"/>
      <c r="DP805" s="8"/>
      <c r="DQ805" s="8"/>
      <c r="DR805" s="8"/>
      <c r="DS805" s="8"/>
      <c r="DT805" s="8"/>
      <c r="DU805" s="8"/>
      <c r="DV805" s="8"/>
      <c r="DW805" s="8"/>
      <c r="DX805" s="8"/>
      <c r="DY805" s="8"/>
      <c r="DZ805" s="8"/>
      <c r="EA805" s="8"/>
      <c r="EB805" s="8"/>
      <c r="EC805" s="8"/>
      <c r="ED805" s="8"/>
      <c r="EE805" s="8"/>
      <c r="EF805" s="8"/>
      <c r="EG805" s="8"/>
      <c r="EH805" s="8"/>
      <c r="EI805" s="8"/>
      <c r="EJ805" s="8"/>
      <c r="EK805" s="8"/>
      <c r="EL805" s="8"/>
      <c r="EM805" s="8"/>
      <c r="EN805" s="8"/>
      <c r="EO805" s="8"/>
      <c r="EP805" s="8"/>
      <c r="EQ805" s="8"/>
      <c r="ER805" s="8"/>
      <c r="ES805" s="8"/>
      <c r="ET805" s="8"/>
      <c r="EU805" s="8"/>
      <c r="EV805" s="8"/>
      <c r="EW805" s="8"/>
      <c r="EX805" s="8"/>
      <c r="EY805" s="8"/>
      <c r="EZ805" s="8"/>
      <c r="FA805" s="8"/>
      <c r="FB805" s="8"/>
      <c r="FC805" s="8"/>
      <c r="FD805" s="8"/>
      <c r="FE805" s="8"/>
      <c r="FF805" s="8"/>
      <c r="FG805" s="8"/>
      <c r="FH805" s="8"/>
      <c r="FI805" s="8"/>
      <c r="FJ805" s="8"/>
      <c r="FK805" s="8"/>
      <c r="FL805" s="8"/>
      <c r="FM805" s="8"/>
      <c r="FN805" s="8"/>
      <c r="FO805" s="8"/>
      <c r="FP805" s="8"/>
      <c r="FQ805" s="8"/>
      <c r="FR805" s="8"/>
      <c r="FS805" s="8"/>
      <c r="FT805" s="8"/>
      <c r="FU805" s="8"/>
      <c r="FV805" s="8"/>
      <c r="FW805" s="8"/>
      <c r="FX805" s="8"/>
      <c r="FY805" s="8"/>
      <c r="FZ805" s="8"/>
      <c r="GA805" s="8"/>
      <c r="GB805" s="8"/>
      <c r="GC805" s="8"/>
      <c r="GD805" s="8"/>
      <c r="GE805" s="8"/>
      <c r="GF805" s="8"/>
      <c r="GG805" s="8"/>
      <c r="GH805" s="8"/>
      <c r="GI805" s="8"/>
      <c r="GJ805" s="8"/>
      <c r="GK805" s="8"/>
      <c r="GL805" s="8"/>
      <c r="GM805" s="8"/>
      <c r="GN805" s="8"/>
      <c r="GO805" s="8"/>
      <c r="GP805" s="8"/>
      <c r="GQ805" s="8"/>
      <c r="GR805" s="8"/>
      <c r="GS805" s="8"/>
      <c r="GT805" s="8"/>
      <c r="GU805" s="8"/>
      <c r="GV805" s="8"/>
      <c r="GW805" s="8"/>
      <c r="GX805" s="8"/>
      <c r="GY805" s="8"/>
      <c r="GZ805" s="8"/>
      <c r="HA805" s="8"/>
      <c r="HB805" s="8"/>
      <c r="HC805" s="8"/>
      <c r="HD805" s="8"/>
      <c r="HE805" s="8"/>
      <c r="HF805" s="8"/>
      <c r="HG805" s="8"/>
      <c r="HH805" s="8"/>
      <c r="HI805" s="8"/>
      <c r="HJ805" s="8"/>
      <c r="HK805" s="8"/>
      <c r="HL805" s="8"/>
      <c r="HM805" s="8"/>
      <c r="HN805" s="8"/>
      <c r="HO805" s="8"/>
      <c r="HP805" s="8"/>
      <c r="HQ805" s="8"/>
      <c r="HR805" s="8"/>
      <c r="HS805" s="8"/>
      <c r="HT805" s="8"/>
    </row>
    <row r="806" spans="2:228" s="9" customFormat="1" ht="45" x14ac:dyDescent="0.25">
      <c r="B806" s="268"/>
      <c r="C806" s="271"/>
      <c r="D806" s="280" t="s">
        <v>266</v>
      </c>
      <c r="E806" s="275">
        <v>1001</v>
      </c>
      <c r="F806" s="201" t="s">
        <v>426</v>
      </c>
      <c r="G806" s="104" t="s">
        <v>23</v>
      </c>
      <c r="H806" s="104" t="s">
        <v>896</v>
      </c>
      <c r="I806" s="256">
        <v>16815832.48</v>
      </c>
      <c r="J806" s="256">
        <v>16328831.67</v>
      </c>
      <c r="K806" s="256">
        <v>19160100</v>
      </c>
      <c r="L806" s="256">
        <v>20548200</v>
      </c>
      <c r="M806" s="256">
        <v>21192700</v>
      </c>
      <c r="N806" s="256">
        <v>21850600</v>
      </c>
      <c r="O806" s="257" t="s">
        <v>253</v>
      </c>
      <c r="P806" s="8"/>
      <c r="Q806" s="20"/>
      <c r="R806" s="20"/>
      <c r="S806" s="20"/>
      <c r="T806" s="20"/>
      <c r="U806" s="20"/>
      <c r="V806" s="20"/>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c r="DI806" s="8"/>
      <c r="DJ806" s="8"/>
      <c r="DK806" s="8"/>
      <c r="DL806" s="8"/>
      <c r="DM806" s="8"/>
      <c r="DN806" s="8"/>
      <c r="DO806" s="8"/>
      <c r="DP806" s="8"/>
      <c r="DQ806" s="8"/>
      <c r="DR806" s="8"/>
      <c r="DS806" s="8"/>
      <c r="DT806" s="8"/>
      <c r="DU806" s="8"/>
      <c r="DV806" s="8"/>
      <c r="DW806" s="8"/>
      <c r="DX806" s="8"/>
      <c r="DY806" s="8"/>
      <c r="DZ806" s="8"/>
      <c r="EA806" s="8"/>
      <c r="EB806" s="8"/>
      <c r="EC806" s="8"/>
      <c r="ED806" s="8"/>
      <c r="EE806" s="8"/>
      <c r="EF806" s="8"/>
      <c r="EG806" s="8"/>
      <c r="EH806" s="8"/>
      <c r="EI806" s="8"/>
      <c r="EJ806" s="8"/>
      <c r="EK806" s="8"/>
      <c r="EL806" s="8"/>
      <c r="EM806" s="8"/>
      <c r="EN806" s="8"/>
      <c r="EO806" s="8"/>
      <c r="EP806" s="8"/>
      <c r="EQ806" s="8"/>
      <c r="ER806" s="8"/>
      <c r="ES806" s="8"/>
      <c r="ET806" s="8"/>
      <c r="EU806" s="8"/>
      <c r="EV806" s="8"/>
      <c r="EW806" s="8"/>
      <c r="EX806" s="8"/>
      <c r="EY806" s="8"/>
      <c r="EZ806" s="8"/>
      <c r="FA806" s="8"/>
      <c r="FB806" s="8"/>
      <c r="FC806" s="8"/>
      <c r="FD806" s="8"/>
      <c r="FE806" s="8"/>
      <c r="FF806" s="8"/>
      <c r="FG806" s="8"/>
      <c r="FH806" s="8"/>
      <c r="FI806" s="8"/>
      <c r="FJ806" s="8"/>
      <c r="FK806" s="8"/>
      <c r="FL806" s="8"/>
      <c r="FM806" s="8"/>
      <c r="FN806" s="8"/>
      <c r="FO806" s="8"/>
      <c r="FP806" s="8"/>
      <c r="FQ806" s="8"/>
      <c r="FR806" s="8"/>
      <c r="FS806" s="8"/>
      <c r="FT806" s="8"/>
      <c r="FU806" s="8"/>
      <c r="FV806" s="8"/>
      <c r="FW806" s="8"/>
      <c r="FX806" s="8"/>
      <c r="FY806" s="8"/>
      <c r="FZ806" s="8"/>
      <c r="GA806" s="8"/>
      <c r="GB806" s="8"/>
      <c r="GC806" s="8"/>
      <c r="GD806" s="8"/>
      <c r="GE806" s="8"/>
      <c r="GF806" s="8"/>
      <c r="GG806" s="8"/>
      <c r="GH806" s="8"/>
      <c r="GI806" s="8"/>
      <c r="GJ806" s="8"/>
      <c r="GK806" s="8"/>
      <c r="GL806" s="8"/>
      <c r="GM806" s="8"/>
      <c r="GN806" s="8"/>
      <c r="GO806" s="8"/>
      <c r="GP806" s="8"/>
      <c r="GQ806" s="8"/>
      <c r="GR806" s="8"/>
      <c r="GS806" s="8"/>
      <c r="GT806" s="8"/>
      <c r="GU806" s="8"/>
      <c r="GV806" s="8"/>
      <c r="GW806" s="8"/>
      <c r="GX806" s="8"/>
      <c r="GY806" s="8"/>
      <c r="GZ806" s="8"/>
      <c r="HA806" s="8"/>
      <c r="HB806" s="8"/>
      <c r="HC806" s="8"/>
      <c r="HD806" s="8"/>
      <c r="HE806" s="8"/>
      <c r="HF806" s="8"/>
      <c r="HG806" s="8"/>
      <c r="HH806" s="8"/>
      <c r="HI806" s="8"/>
      <c r="HJ806" s="8"/>
      <c r="HK806" s="8"/>
      <c r="HL806" s="8"/>
      <c r="HM806" s="8"/>
      <c r="HN806" s="8"/>
      <c r="HO806" s="8"/>
      <c r="HP806" s="8"/>
      <c r="HQ806" s="8"/>
      <c r="HR806" s="8"/>
      <c r="HS806" s="8"/>
      <c r="HT806" s="8"/>
    </row>
    <row r="807" spans="2:228" s="9" customFormat="1" ht="60" x14ac:dyDescent="0.25">
      <c r="B807" s="268"/>
      <c r="C807" s="271"/>
      <c r="D807" s="280"/>
      <c r="E807" s="275"/>
      <c r="F807" s="201" t="s">
        <v>427</v>
      </c>
      <c r="G807" s="112" t="s">
        <v>23</v>
      </c>
      <c r="H807" s="126" t="s">
        <v>897</v>
      </c>
      <c r="I807" s="256"/>
      <c r="J807" s="256"/>
      <c r="K807" s="256"/>
      <c r="L807" s="256"/>
      <c r="M807" s="256"/>
      <c r="N807" s="256"/>
      <c r="O807" s="257"/>
      <c r="P807" s="8"/>
      <c r="Q807" s="16"/>
      <c r="R807" s="16"/>
      <c r="S807" s="16"/>
      <c r="T807" s="16"/>
      <c r="U807" s="16"/>
      <c r="V807" s="16"/>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c r="DI807" s="8"/>
      <c r="DJ807" s="8"/>
      <c r="DK807" s="8"/>
      <c r="DL807" s="8"/>
      <c r="DM807" s="8"/>
      <c r="DN807" s="8"/>
      <c r="DO807" s="8"/>
      <c r="DP807" s="8"/>
      <c r="DQ807" s="8"/>
      <c r="DR807" s="8"/>
      <c r="DS807" s="8"/>
      <c r="DT807" s="8"/>
      <c r="DU807" s="8"/>
      <c r="DV807" s="8"/>
      <c r="DW807" s="8"/>
      <c r="DX807" s="8"/>
      <c r="DY807" s="8"/>
      <c r="DZ807" s="8"/>
      <c r="EA807" s="8"/>
      <c r="EB807" s="8"/>
      <c r="EC807" s="8"/>
      <c r="ED807" s="8"/>
      <c r="EE807" s="8"/>
      <c r="EF807" s="8"/>
      <c r="EG807" s="8"/>
      <c r="EH807" s="8"/>
      <c r="EI807" s="8"/>
      <c r="EJ807" s="8"/>
      <c r="EK807" s="8"/>
      <c r="EL807" s="8"/>
      <c r="EM807" s="8"/>
      <c r="EN807" s="8"/>
      <c r="EO807" s="8"/>
      <c r="EP807" s="8"/>
      <c r="EQ807" s="8"/>
      <c r="ER807" s="8"/>
      <c r="ES807" s="8"/>
      <c r="ET807" s="8"/>
      <c r="EU807" s="8"/>
      <c r="EV807" s="8"/>
      <c r="EW807" s="8"/>
      <c r="EX807" s="8"/>
      <c r="EY807" s="8"/>
      <c r="EZ807" s="8"/>
      <c r="FA807" s="8"/>
      <c r="FB807" s="8"/>
      <c r="FC807" s="8"/>
      <c r="FD807" s="8"/>
      <c r="FE807" s="8"/>
      <c r="FF807" s="8"/>
      <c r="FG807" s="8"/>
      <c r="FH807" s="8"/>
      <c r="FI807" s="8"/>
      <c r="FJ807" s="8"/>
      <c r="FK807" s="8"/>
      <c r="FL807" s="8"/>
      <c r="FM807" s="8"/>
      <c r="FN807" s="8"/>
      <c r="FO807" s="8"/>
      <c r="FP807" s="8"/>
      <c r="FQ807" s="8"/>
      <c r="FR807" s="8"/>
      <c r="FS807" s="8"/>
      <c r="FT807" s="8"/>
      <c r="FU807" s="8"/>
      <c r="FV807" s="8"/>
      <c r="FW807" s="8"/>
      <c r="FX807" s="8"/>
      <c r="FY807" s="8"/>
      <c r="FZ807" s="8"/>
      <c r="GA807" s="8"/>
      <c r="GB807" s="8"/>
      <c r="GC807" s="8"/>
      <c r="GD807" s="8"/>
      <c r="GE807" s="8"/>
      <c r="GF807" s="8"/>
      <c r="GG807" s="8"/>
      <c r="GH807" s="8"/>
      <c r="GI807" s="8"/>
      <c r="GJ807" s="8"/>
      <c r="GK807" s="8"/>
      <c r="GL807" s="8"/>
      <c r="GM807" s="8"/>
      <c r="GN807" s="8"/>
      <c r="GO807" s="8"/>
      <c r="GP807" s="8"/>
      <c r="GQ807" s="8"/>
      <c r="GR807" s="8"/>
      <c r="GS807" s="8"/>
      <c r="GT807" s="8"/>
      <c r="GU807" s="8"/>
      <c r="GV807" s="8"/>
      <c r="GW807" s="8"/>
      <c r="GX807" s="8"/>
      <c r="GY807" s="8"/>
      <c r="GZ807" s="8"/>
      <c r="HA807" s="8"/>
      <c r="HB807" s="8"/>
      <c r="HC807" s="8"/>
      <c r="HD807" s="8"/>
      <c r="HE807" s="8"/>
      <c r="HF807" s="8"/>
      <c r="HG807" s="8"/>
      <c r="HH807" s="8"/>
      <c r="HI807" s="8"/>
      <c r="HJ807" s="8"/>
      <c r="HK807" s="8"/>
      <c r="HL807" s="8"/>
      <c r="HM807" s="8"/>
      <c r="HN807" s="8"/>
      <c r="HO807" s="8"/>
      <c r="HP807" s="8"/>
      <c r="HQ807" s="8"/>
      <c r="HR807" s="8"/>
      <c r="HS807" s="8"/>
      <c r="HT807" s="8"/>
    </row>
    <row r="808" spans="2:228" s="9" customFormat="1" ht="60" x14ac:dyDescent="0.25">
      <c r="B808" s="268"/>
      <c r="C808" s="271"/>
      <c r="D808" s="280"/>
      <c r="E808" s="275"/>
      <c r="F808" s="201" t="s">
        <v>1084</v>
      </c>
      <c r="G808" s="112" t="s">
        <v>69</v>
      </c>
      <c r="H808" s="126" t="s">
        <v>880</v>
      </c>
      <c r="I808" s="256"/>
      <c r="J808" s="256"/>
      <c r="K808" s="256"/>
      <c r="L808" s="256"/>
      <c r="M808" s="256"/>
      <c r="N808" s="256"/>
      <c r="O808" s="257"/>
      <c r="P808" s="8"/>
      <c r="Q808" s="16"/>
      <c r="R808" s="16"/>
      <c r="S808" s="16"/>
      <c r="T808" s="16"/>
      <c r="U808" s="16"/>
      <c r="V808" s="16"/>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c r="DI808" s="8"/>
      <c r="DJ808" s="8"/>
      <c r="DK808" s="8"/>
      <c r="DL808" s="8"/>
      <c r="DM808" s="8"/>
      <c r="DN808" s="8"/>
      <c r="DO808" s="8"/>
      <c r="DP808" s="8"/>
      <c r="DQ808" s="8"/>
      <c r="DR808" s="8"/>
      <c r="DS808" s="8"/>
      <c r="DT808" s="8"/>
      <c r="DU808" s="8"/>
      <c r="DV808" s="8"/>
      <c r="DW808" s="8"/>
      <c r="DX808" s="8"/>
      <c r="DY808" s="8"/>
      <c r="DZ808" s="8"/>
      <c r="EA808" s="8"/>
      <c r="EB808" s="8"/>
      <c r="EC808" s="8"/>
      <c r="ED808" s="8"/>
      <c r="EE808" s="8"/>
      <c r="EF808" s="8"/>
      <c r="EG808" s="8"/>
      <c r="EH808" s="8"/>
      <c r="EI808" s="8"/>
      <c r="EJ808" s="8"/>
      <c r="EK808" s="8"/>
      <c r="EL808" s="8"/>
      <c r="EM808" s="8"/>
      <c r="EN808" s="8"/>
      <c r="EO808" s="8"/>
      <c r="EP808" s="8"/>
      <c r="EQ808" s="8"/>
      <c r="ER808" s="8"/>
      <c r="ES808" s="8"/>
      <c r="ET808" s="8"/>
      <c r="EU808" s="8"/>
      <c r="EV808" s="8"/>
      <c r="EW808" s="8"/>
      <c r="EX808" s="8"/>
      <c r="EY808" s="8"/>
      <c r="EZ808" s="8"/>
      <c r="FA808" s="8"/>
      <c r="FB808" s="8"/>
      <c r="FC808" s="8"/>
      <c r="FD808" s="8"/>
      <c r="FE808" s="8"/>
      <c r="FF808" s="8"/>
      <c r="FG808" s="8"/>
      <c r="FH808" s="8"/>
      <c r="FI808" s="8"/>
      <c r="FJ808" s="8"/>
      <c r="FK808" s="8"/>
      <c r="FL808" s="8"/>
      <c r="FM808" s="8"/>
      <c r="FN808" s="8"/>
      <c r="FO808" s="8"/>
      <c r="FP808" s="8"/>
      <c r="FQ808" s="8"/>
      <c r="FR808" s="8"/>
      <c r="FS808" s="8"/>
      <c r="FT808" s="8"/>
      <c r="FU808" s="8"/>
      <c r="FV808" s="8"/>
      <c r="FW808" s="8"/>
      <c r="FX808" s="8"/>
      <c r="FY808" s="8"/>
      <c r="FZ808" s="8"/>
      <c r="GA808" s="8"/>
      <c r="GB808" s="8"/>
      <c r="GC808" s="8"/>
      <c r="GD808" s="8"/>
      <c r="GE808" s="8"/>
      <c r="GF808" s="8"/>
      <c r="GG808" s="8"/>
      <c r="GH808" s="8"/>
      <c r="GI808" s="8"/>
      <c r="GJ808" s="8"/>
      <c r="GK808" s="8"/>
      <c r="GL808" s="8"/>
      <c r="GM808" s="8"/>
      <c r="GN808" s="8"/>
      <c r="GO808" s="8"/>
      <c r="GP808" s="8"/>
      <c r="GQ808" s="8"/>
      <c r="GR808" s="8"/>
      <c r="GS808" s="8"/>
      <c r="GT808" s="8"/>
      <c r="GU808" s="8"/>
      <c r="GV808" s="8"/>
      <c r="GW808" s="8"/>
      <c r="GX808" s="8"/>
      <c r="GY808" s="8"/>
      <c r="GZ808" s="8"/>
      <c r="HA808" s="8"/>
      <c r="HB808" s="8"/>
      <c r="HC808" s="8"/>
      <c r="HD808" s="8"/>
      <c r="HE808" s="8"/>
      <c r="HF808" s="8"/>
      <c r="HG808" s="8"/>
      <c r="HH808" s="8"/>
      <c r="HI808" s="8"/>
      <c r="HJ808" s="8"/>
      <c r="HK808" s="8"/>
      <c r="HL808" s="8"/>
      <c r="HM808" s="8"/>
      <c r="HN808" s="8"/>
      <c r="HO808" s="8"/>
      <c r="HP808" s="8"/>
      <c r="HQ808" s="8"/>
      <c r="HR808" s="8"/>
      <c r="HS808" s="8"/>
      <c r="HT808" s="8"/>
    </row>
    <row r="809" spans="2:228" s="9" customFormat="1" ht="60" x14ac:dyDescent="0.25">
      <c r="B809" s="268"/>
      <c r="C809" s="271"/>
      <c r="D809" s="280"/>
      <c r="E809" s="275"/>
      <c r="F809" s="202" t="s">
        <v>1669</v>
      </c>
      <c r="G809" s="178" t="s">
        <v>69</v>
      </c>
      <c r="H809" s="189" t="s">
        <v>1532</v>
      </c>
      <c r="I809" s="256"/>
      <c r="J809" s="256"/>
      <c r="K809" s="256"/>
      <c r="L809" s="256"/>
      <c r="M809" s="256"/>
      <c r="N809" s="256"/>
      <c r="O809" s="257"/>
      <c r="P809" s="8"/>
      <c r="Q809" s="16"/>
      <c r="R809" s="16"/>
      <c r="S809" s="16"/>
      <c r="T809" s="16"/>
      <c r="U809" s="16"/>
      <c r="V809" s="16"/>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c r="DI809" s="8"/>
      <c r="DJ809" s="8"/>
      <c r="DK809" s="8"/>
      <c r="DL809" s="8"/>
      <c r="DM809" s="8"/>
      <c r="DN809" s="8"/>
      <c r="DO809" s="8"/>
      <c r="DP809" s="8"/>
      <c r="DQ809" s="8"/>
      <c r="DR809" s="8"/>
      <c r="DS809" s="8"/>
      <c r="DT809" s="8"/>
      <c r="DU809" s="8"/>
      <c r="DV809" s="8"/>
      <c r="DW809" s="8"/>
      <c r="DX809" s="8"/>
      <c r="DY809" s="8"/>
      <c r="DZ809" s="8"/>
      <c r="EA809" s="8"/>
      <c r="EB809" s="8"/>
      <c r="EC809" s="8"/>
      <c r="ED809" s="8"/>
      <c r="EE809" s="8"/>
      <c r="EF809" s="8"/>
      <c r="EG809" s="8"/>
      <c r="EH809" s="8"/>
      <c r="EI809" s="8"/>
      <c r="EJ809" s="8"/>
      <c r="EK809" s="8"/>
      <c r="EL809" s="8"/>
      <c r="EM809" s="8"/>
      <c r="EN809" s="8"/>
      <c r="EO809" s="8"/>
      <c r="EP809" s="8"/>
      <c r="EQ809" s="8"/>
      <c r="ER809" s="8"/>
      <c r="ES809" s="8"/>
      <c r="ET809" s="8"/>
      <c r="EU809" s="8"/>
      <c r="EV809" s="8"/>
      <c r="EW809" s="8"/>
      <c r="EX809" s="8"/>
      <c r="EY809" s="8"/>
      <c r="EZ809" s="8"/>
      <c r="FA809" s="8"/>
      <c r="FB809" s="8"/>
      <c r="FC809" s="8"/>
      <c r="FD809" s="8"/>
      <c r="FE809" s="8"/>
      <c r="FF809" s="8"/>
      <c r="FG809" s="8"/>
      <c r="FH809" s="8"/>
      <c r="FI809" s="8"/>
      <c r="FJ809" s="8"/>
      <c r="FK809" s="8"/>
      <c r="FL809" s="8"/>
      <c r="FM809" s="8"/>
      <c r="FN809" s="8"/>
      <c r="FO809" s="8"/>
      <c r="FP809" s="8"/>
      <c r="FQ809" s="8"/>
      <c r="FR809" s="8"/>
      <c r="FS809" s="8"/>
      <c r="FT809" s="8"/>
      <c r="FU809" s="8"/>
      <c r="FV809" s="8"/>
      <c r="FW809" s="8"/>
      <c r="FX809" s="8"/>
      <c r="FY809" s="8"/>
      <c r="FZ809" s="8"/>
      <c r="GA809" s="8"/>
      <c r="GB809" s="8"/>
      <c r="GC809" s="8"/>
      <c r="GD809" s="8"/>
      <c r="GE809" s="8"/>
      <c r="GF809" s="8"/>
      <c r="GG809" s="8"/>
      <c r="GH809" s="8"/>
      <c r="GI809" s="8"/>
      <c r="GJ809" s="8"/>
      <c r="GK809" s="8"/>
      <c r="GL809" s="8"/>
      <c r="GM809" s="8"/>
      <c r="GN809" s="8"/>
      <c r="GO809" s="8"/>
      <c r="GP809" s="8"/>
      <c r="GQ809" s="8"/>
      <c r="GR809" s="8"/>
      <c r="GS809" s="8"/>
      <c r="GT809" s="8"/>
      <c r="GU809" s="8"/>
      <c r="GV809" s="8"/>
      <c r="GW809" s="8"/>
      <c r="GX809" s="8"/>
      <c r="GY809" s="8"/>
      <c r="GZ809" s="8"/>
      <c r="HA809" s="8"/>
      <c r="HB809" s="8"/>
      <c r="HC809" s="8"/>
      <c r="HD809" s="8"/>
      <c r="HE809" s="8"/>
      <c r="HF809" s="8"/>
      <c r="HG809" s="8"/>
      <c r="HH809" s="8"/>
      <c r="HI809" s="8"/>
      <c r="HJ809" s="8"/>
      <c r="HK809" s="8"/>
      <c r="HL809" s="8"/>
      <c r="HM809" s="8"/>
      <c r="HN809" s="8"/>
      <c r="HO809" s="8"/>
      <c r="HP809" s="8"/>
      <c r="HQ809" s="8"/>
      <c r="HR809" s="8"/>
      <c r="HS809" s="8"/>
      <c r="HT809" s="8"/>
    </row>
    <row r="810" spans="2:228" s="9" customFormat="1" ht="45" x14ac:dyDescent="0.25">
      <c r="B810" s="268"/>
      <c r="C810" s="271"/>
      <c r="D810" s="280"/>
      <c r="E810" s="275"/>
      <c r="F810" s="197" t="s">
        <v>678</v>
      </c>
      <c r="G810" s="112" t="s">
        <v>69</v>
      </c>
      <c r="H810" s="112" t="s">
        <v>783</v>
      </c>
      <c r="I810" s="256"/>
      <c r="J810" s="256"/>
      <c r="K810" s="256"/>
      <c r="L810" s="256"/>
      <c r="M810" s="256"/>
      <c r="N810" s="256"/>
      <c r="O810" s="257"/>
      <c r="P810" s="8"/>
      <c r="Q810" s="20"/>
      <c r="R810" s="20"/>
      <c r="S810" s="20"/>
      <c r="T810" s="20"/>
      <c r="U810" s="20"/>
      <c r="V810" s="20"/>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c r="DI810" s="8"/>
      <c r="DJ810" s="8"/>
      <c r="DK810" s="8"/>
      <c r="DL810" s="8"/>
      <c r="DM810" s="8"/>
      <c r="DN810" s="8"/>
      <c r="DO810" s="8"/>
      <c r="DP810" s="8"/>
      <c r="DQ810" s="8"/>
      <c r="DR810" s="8"/>
      <c r="DS810" s="8"/>
      <c r="DT810" s="8"/>
      <c r="DU810" s="8"/>
      <c r="DV810" s="8"/>
      <c r="DW810" s="8"/>
      <c r="DX810" s="8"/>
      <c r="DY810" s="8"/>
      <c r="DZ810" s="8"/>
      <c r="EA810" s="8"/>
      <c r="EB810" s="8"/>
      <c r="EC810" s="8"/>
      <c r="ED810" s="8"/>
      <c r="EE810" s="8"/>
      <c r="EF810" s="8"/>
      <c r="EG810" s="8"/>
      <c r="EH810" s="8"/>
      <c r="EI810" s="8"/>
      <c r="EJ810" s="8"/>
      <c r="EK810" s="8"/>
      <c r="EL810" s="8"/>
      <c r="EM810" s="8"/>
      <c r="EN810" s="8"/>
      <c r="EO810" s="8"/>
      <c r="EP810" s="8"/>
      <c r="EQ810" s="8"/>
      <c r="ER810" s="8"/>
      <c r="ES810" s="8"/>
      <c r="ET810" s="8"/>
      <c r="EU810" s="8"/>
      <c r="EV810" s="8"/>
      <c r="EW810" s="8"/>
      <c r="EX810" s="8"/>
      <c r="EY810" s="8"/>
      <c r="EZ810" s="8"/>
      <c r="FA810" s="8"/>
      <c r="FB810" s="8"/>
      <c r="FC810" s="8"/>
      <c r="FD810" s="8"/>
      <c r="FE810" s="8"/>
      <c r="FF810" s="8"/>
      <c r="FG810" s="8"/>
      <c r="FH810" s="8"/>
      <c r="FI810" s="8"/>
      <c r="FJ810" s="8"/>
      <c r="FK810" s="8"/>
      <c r="FL810" s="8"/>
      <c r="FM810" s="8"/>
      <c r="FN810" s="8"/>
      <c r="FO810" s="8"/>
      <c r="FP810" s="8"/>
      <c r="FQ810" s="8"/>
      <c r="FR810" s="8"/>
      <c r="FS810" s="8"/>
      <c r="FT810" s="8"/>
      <c r="FU810" s="8"/>
      <c r="FV810" s="8"/>
      <c r="FW810" s="8"/>
      <c r="FX810" s="8"/>
      <c r="FY810" s="8"/>
      <c r="FZ810" s="8"/>
      <c r="GA810" s="8"/>
      <c r="GB810" s="8"/>
      <c r="GC810" s="8"/>
      <c r="GD810" s="8"/>
      <c r="GE810" s="8"/>
      <c r="GF810" s="8"/>
      <c r="GG810" s="8"/>
      <c r="GH810" s="8"/>
      <c r="GI810" s="8"/>
      <c r="GJ810" s="8"/>
      <c r="GK810" s="8"/>
      <c r="GL810" s="8"/>
      <c r="GM810" s="8"/>
      <c r="GN810" s="8"/>
      <c r="GO810" s="8"/>
      <c r="GP810" s="8"/>
      <c r="GQ810" s="8"/>
      <c r="GR810" s="8"/>
      <c r="GS810" s="8"/>
      <c r="GT810" s="8"/>
      <c r="GU810" s="8"/>
      <c r="GV810" s="8"/>
      <c r="GW810" s="8"/>
      <c r="GX810" s="8"/>
      <c r="GY810" s="8"/>
      <c r="GZ810" s="8"/>
      <c r="HA810" s="8"/>
      <c r="HB810" s="8"/>
      <c r="HC810" s="8"/>
      <c r="HD810" s="8"/>
      <c r="HE810" s="8"/>
      <c r="HF810" s="8"/>
      <c r="HG810" s="8"/>
      <c r="HH810" s="8"/>
      <c r="HI810" s="8"/>
      <c r="HJ810" s="8"/>
      <c r="HK810" s="8"/>
      <c r="HL810" s="8"/>
      <c r="HM810" s="8"/>
      <c r="HN810" s="8"/>
      <c r="HO810" s="8"/>
      <c r="HP810" s="8"/>
      <c r="HQ810" s="8"/>
      <c r="HR810" s="8"/>
      <c r="HS810" s="8"/>
      <c r="HT810" s="8"/>
    </row>
    <row r="811" spans="2:228" s="9" customFormat="1" ht="30" x14ac:dyDescent="0.25">
      <c r="B811" s="268"/>
      <c r="C811" s="271"/>
      <c r="D811" s="274" t="s">
        <v>267</v>
      </c>
      <c r="E811" s="275">
        <v>113</v>
      </c>
      <c r="F811" s="197" t="s">
        <v>894</v>
      </c>
      <c r="G811" s="112" t="s">
        <v>69</v>
      </c>
      <c r="H811" s="112" t="s">
        <v>415</v>
      </c>
      <c r="I811" s="256">
        <v>343580</v>
      </c>
      <c r="J811" s="256">
        <v>343528</v>
      </c>
      <c r="K811" s="256">
        <v>343580</v>
      </c>
      <c r="L811" s="256">
        <v>343580</v>
      </c>
      <c r="M811" s="256">
        <v>343580</v>
      </c>
      <c r="N811" s="256">
        <v>343580</v>
      </c>
      <c r="O811" s="257" t="s">
        <v>416</v>
      </c>
      <c r="P811" s="8"/>
      <c r="Q811" s="16"/>
      <c r="R811" s="16"/>
      <c r="S811" s="16"/>
      <c r="T811" s="16"/>
      <c r="U811" s="16"/>
      <c r="V811" s="16"/>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c r="DI811" s="8"/>
      <c r="DJ811" s="8"/>
      <c r="DK811" s="8"/>
      <c r="DL811" s="8"/>
      <c r="DM811" s="8"/>
      <c r="DN811" s="8"/>
      <c r="DO811" s="8"/>
      <c r="DP811" s="8"/>
      <c r="DQ811" s="8"/>
      <c r="DR811" s="8"/>
      <c r="DS811" s="8"/>
      <c r="DT811" s="8"/>
      <c r="DU811" s="8"/>
      <c r="DV811" s="8"/>
      <c r="DW811" s="8"/>
      <c r="DX811" s="8"/>
      <c r="DY811" s="8"/>
      <c r="DZ811" s="8"/>
      <c r="EA811" s="8"/>
      <c r="EB811" s="8"/>
      <c r="EC811" s="8"/>
      <c r="ED811" s="8"/>
      <c r="EE811" s="8"/>
      <c r="EF811" s="8"/>
      <c r="EG811" s="8"/>
      <c r="EH811" s="8"/>
      <c r="EI811" s="8"/>
      <c r="EJ811" s="8"/>
      <c r="EK811" s="8"/>
      <c r="EL811" s="8"/>
      <c r="EM811" s="8"/>
      <c r="EN811" s="8"/>
      <c r="EO811" s="8"/>
      <c r="EP811" s="8"/>
      <c r="EQ811" s="8"/>
      <c r="ER811" s="8"/>
      <c r="ES811" s="8"/>
      <c r="ET811" s="8"/>
      <c r="EU811" s="8"/>
      <c r="EV811" s="8"/>
      <c r="EW811" s="8"/>
      <c r="EX811" s="8"/>
      <c r="EY811" s="8"/>
      <c r="EZ811" s="8"/>
      <c r="FA811" s="8"/>
      <c r="FB811" s="8"/>
      <c r="FC811" s="8"/>
      <c r="FD811" s="8"/>
      <c r="FE811" s="8"/>
      <c r="FF811" s="8"/>
      <c r="FG811" s="8"/>
      <c r="FH811" s="8"/>
      <c r="FI811" s="8"/>
      <c r="FJ811" s="8"/>
      <c r="FK811" s="8"/>
      <c r="FL811" s="8"/>
      <c r="FM811" s="8"/>
      <c r="FN811" s="8"/>
      <c r="FO811" s="8"/>
      <c r="FP811" s="8"/>
      <c r="FQ811" s="8"/>
      <c r="FR811" s="8"/>
      <c r="FS811" s="8"/>
      <c r="FT811" s="8"/>
      <c r="FU811" s="8"/>
      <c r="FV811" s="8"/>
      <c r="FW811" s="8"/>
      <c r="FX811" s="8"/>
      <c r="FY811" s="8"/>
      <c r="FZ811" s="8"/>
      <c r="GA811" s="8"/>
      <c r="GB811" s="8"/>
      <c r="GC811" s="8"/>
      <c r="GD811" s="8"/>
      <c r="GE811" s="8"/>
      <c r="GF811" s="8"/>
      <c r="GG811" s="8"/>
      <c r="GH811" s="8"/>
      <c r="GI811" s="8"/>
      <c r="GJ811" s="8"/>
      <c r="GK811" s="8"/>
      <c r="GL811" s="8"/>
      <c r="GM811" s="8"/>
      <c r="GN811" s="8"/>
      <c r="GO811" s="8"/>
      <c r="GP811" s="8"/>
      <c r="GQ811" s="8"/>
      <c r="GR811" s="8"/>
      <c r="GS811" s="8"/>
      <c r="GT811" s="8"/>
      <c r="GU811" s="8"/>
      <c r="GV811" s="8"/>
      <c r="GW811" s="8"/>
      <c r="GX811" s="8"/>
      <c r="GY811" s="8"/>
      <c r="GZ811" s="8"/>
      <c r="HA811" s="8"/>
      <c r="HB811" s="8"/>
      <c r="HC811" s="8"/>
      <c r="HD811" s="8"/>
      <c r="HE811" s="8"/>
      <c r="HF811" s="8"/>
      <c r="HG811" s="8"/>
      <c r="HH811" s="8"/>
      <c r="HI811" s="8"/>
      <c r="HJ811" s="8"/>
      <c r="HK811" s="8"/>
      <c r="HL811" s="8"/>
      <c r="HM811" s="8"/>
      <c r="HN811" s="8"/>
      <c r="HO811" s="8"/>
      <c r="HP811" s="8"/>
      <c r="HQ811" s="8"/>
      <c r="HR811" s="8"/>
      <c r="HS811" s="8"/>
      <c r="HT811" s="8"/>
    </row>
    <row r="812" spans="2:228" s="9" customFormat="1" ht="64.5" customHeight="1" x14ac:dyDescent="0.25">
      <c r="B812" s="268"/>
      <c r="C812" s="271"/>
      <c r="D812" s="274"/>
      <c r="E812" s="275"/>
      <c r="F812" s="197" t="s">
        <v>881</v>
      </c>
      <c r="G812" s="127" t="s">
        <v>69</v>
      </c>
      <c r="H812" s="112" t="s">
        <v>880</v>
      </c>
      <c r="I812" s="256"/>
      <c r="J812" s="256"/>
      <c r="K812" s="256"/>
      <c r="L812" s="256"/>
      <c r="M812" s="256"/>
      <c r="N812" s="256"/>
      <c r="O812" s="257"/>
      <c r="P812" s="8"/>
      <c r="Q812" s="16"/>
      <c r="R812" s="16"/>
      <c r="S812" s="16"/>
      <c r="T812" s="16"/>
      <c r="U812" s="16"/>
      <c r="V812" s="16"/>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c r="DI812" s="8"/>
      <c r="DJ812" s="8"/>
      <c r="DK812" s="8"/>
      <c r="DL812" s="8"/>
      <c r="DM812" s="8"/>
      <c r="DN812" s="8"/>
      <c r="DO812" s="8"/>
      <c r="DP812" s="8"/>
      <c r="DQ812" s="8"/>
      <c r="DR812" s="8"/>
      <c r="DS812" s="8"/>
      <c r="DT812" s="8"/>
      <c r="DU812" s="8"/>
      <c r="DV812" s="8"/>
      <c r="DW812" s="8"/>
      <c r="DX812" s="8"/>
      <c r="DY812" s="8"/>
      <c r="DZ812" s="8"/>
      <c r="EA812" s="8"/>
      <c r="EB812" s="8"/>
      <c r="EC812" s="8"/>
      <c r="ED812" s="8"/>
      <c r="EE812" s="8"/>
      <c r="EF812" s="8"/>
      <c r="EG812" s="8"/>
      <c r="EH812" s="8"/>
      <c r="EI812" s="8"/>
      <c r="EJ812" s="8"/>
      <c r="EK812" s="8"/>
      <c r="EL812" s="8"/>
      <c r="EM812" s="8"/>
      <c r="EN812" s="8"/>
      <c r="EO812" s="8"/>
      <c r="EP812" s="8"/>
      <c r="EQ812" s="8"/>
      <c r="ER812" s="8"/>
      <c r="ES812" s="8"/>
      <c r="ET812" s="8"/>
      <c r="EU812" s="8"/>
      <c r="EV812" s="8"/>
      <c r="EW812" s="8"/>
      <c r="EX812" s="8"/>
      <c r="EY812" s="8"/>
      <c r="EZ812" s="8"/>
      <c r="FA812" s="8"/>
      <c r="FB812" s="8"/>
      <c r="FC812" s="8"/>
      <c r="FD812" s="8"/>
      <c r="FE812" s="8"/>
      <c r="FF812" s="8"/>
      <c r="FG812" s="8"/>
      <c r="FH812" s="8"/>
      <c r="FI812" s="8"/>
      <c r="FJ812" s="8"/>
      <c r="FK812" s="8"/>
      <c r="FL812" s="8"/>
      <c r="FM812" s="8"/>
      <c r="FN812" s="8"/>
      <c r="FO812" s="8"/>
      <c r="FP812" s="8"/>
      <c r="FQ812" s="8"/>
      <c r="FR812" s="8"/>
      <c r="FS812" s="8"/>
      <c r="FT812" s="8"/>
      <c r="FU812" s="8"/>
      <c r="FV812" s="8"/>
      <c r="FW812" s="8"/>
      <c r="FX812" s="8"/>
      <c r="FY812" s="8"/>
      <c r="FZ812" s="8"/>
      <c r="GA812" s="8"/>
      <c r="GB812" s="8"/>
      <c r="GC812" s="8"/>
      <c r="GD812" s="8"/>
      <c r="GE812" s="8"/>
      <c r="GF812" s="8"/>
      <c r="GG812" s="8"/>
      <c r="GH812" s="8"/>
      <c r="GI812" s="8"/>
      <c r="GJ812" s="8"/>
      <c r="GK812" s="8"/>
      <c r="GL812" s="8"/>
      <c r="GM812" s="8"/>
      <c r="GN812" s="8"/>
      <c r="GO812" s="8"/>
      <c r="GP812" s="8"/>
      <c r="GQ812" s="8"/>
      <c r="GR812" s="8"/>
      <c r="GS812" s="8"/>
      <c r="GT812" s="8"/>
      <c r="GU812" s="8"/>
      <c r="GV812" s="8"/>
      <c r="GW812" s="8"/>
      <c r="GX812" s="8"/>
      <c r="GY812" s="8"/>
      <c r="GZ812" s="8"/>
      <c r="HA812" s="8"/>
      <c r="HB812" s="8"/>
      <c r="HC812" s="8"/>
      <c r="HD812" s="8"/>
      <c r="HE812" s="8"/>
      <c r="HF812" s="8"/>
      <c r="HG812" s="8"/>
      <c r="HH812" s="8"/>
      <c r="HI812" s="8"/>
      <c r="HJ812" s="8"/>
      <c r="HK812" s="8"/>
      <c r="HL812" s="8"/>
      <c r="HM812" s="8"/>
      <c r="HN812" s="8"/>
      <c r="HO812" s="8"/>
      <c r="HP812" s="8"/>
      <c r="HQ812" s="8"/>
      <c r="HR812" s="8"/>
      <c r="HS812" s="8"/>
      <c r="HT812" s="8"/>
    </row>
    <row r="813" spans="2:228" s="9" customFormat="1" ht="64.5" customHeight="1" x14ac:dyDescent="0.25">
      <c r="B813" s="268"/>
      <c r="C813" s="271"/>
      <c r="D813" s="274"/>
      <c r="E813" s="275"/>
      <c r="F813" s="193" t="s">
        <v>1504</v>
      </c>
      <c r="G813" s="194" t="s">
        <v>69</v>
      </c>
      <c r="H813" s="195" t="s">
        <v>1587</v>
      </c>
      <c r="I813" s="256"/>
      <c r="J813" s="256"/>
      <c r="K813" s="256"/>
      <c r="L813" s="256"/>
      <c r="M813" s="256"/>
      <c r="N813" s="256"/>
      <c r="O813" s="257"/>
      <c r="P813" s="8"/>
      <c r="Q813" s="16"/>
      <c r="R813" s="16"/>
      <c r="S813" s="16"/>
      <c r="T813" s="16"/>
      <c r="U813" s="16"/>
      <c r="V813" s="16"/>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c r="DI813" s="8"/>
      <c r="DJ813" s="8"/>
      <c r="DK813" s="8"/>
      <c r="DL813" s="8"/>
      <c r="DM813" s="8"/>
      <c r="DN813" s="8"/>
      <c r="DO813" s="8"/>
      <c r="DP813" s="8"/>
      <c r="DQ813" s="8"/>
      <c r="DR813" s="8"/>
      <c r="DS813" s="8"/>
      <c r="DT813" s="8"/>
      <c r="DU813" s="8"/>
      <c r="DV813" s="8"/>
      <c r="DW813" s="8"/>
      <c r="DX813" s="8"/>
      <c r="DY813" s="8"/>
      <c r="DZ813" s="8"/>
      <c r="EA813" s="8"/>
      <c r="EB813" s="8"/>
      <c r="EC813" s="8"/>
      <c r="ED813" s="8"/>
      <c r="EE813" s="8"/>
      <c r="EF813" s="8"/>
      <c r="EG813" s="8"/>
      <c r="EH813" s="8"/>
      <c r="EI813" s="8"/>
      <c r="EJ813" s="8"/>
      <c r="EK813" s="8"/>
      <c r="EL813" s="8"/>
      <c r="EM813" s="8"/>
      <c r="EN813" s="8"/>
      <c r="EO813" s="8"/>
      <c r="EP813" s="8"/>
      <c r="EQ813" s="8"/>
      <c r="ER813" s="8"/>
      <c r="ES813" s="8"/>
      <c r="ET813" s="8"/>
      <c r="EU813" s="8"/>
      <c r="EV813" s="8"/>
      <c r="EW813" s="8"/>
      <c r="EX813" s="8"/>
      <c r="EY813" s="8"/>
      <c r="EZ813" s="8"/>
      <c r="FA813" s="8"/>
      <c r="FB813" s="8"/>
      <c r="FC813" s="8"/>
      <c r="FD813" s="8"/>
      <c r="FE813" s="8"/>
      <c r="FF813" s="8"/>
      <c r="FG813" s="8"/>
      <c r="FH813" s="8"/>
      <c r="FI813" s="8"/>
      <c r="FJ813" s="8"/>
      <c r="FK813" s="8"/>
      <c r="FL813" s="8"/>
      <c r="FM813" s="8"/>
      <c r="FN813" s="8"/>
      <c r="FO813" s="8"/>
      <c r="FP813" s="8"/>
      <c r="FQ813" s="8"/>
      <c r="FR813" s="8"/>
      <c r="FS813" s="8"/>
      <c r="FT813" s="8"/>
      <c r="FU813" s="8"/>
      <c r="FV813" s="8"/>
      <c r="FW813" s="8"/>
      <c r="FX813" s="8"/>
      <c r="FY813" s="8"/>
      <c r="FZ813" s="8"/>
      <c r="GA813" s="8"/>
      <c r="GB813" s="8"/>
      <c r="GC813" s="8"/>
      <c r="GD813" s="8"/>
      <c r="GE813" s="8"/>
      <c r="GF813" s="8"/>
      <c r="GG813" s="8"/>
      <c r="GH813" s="8"/>
      <c r="GI813" s="8"/>
      <c r="GJ813" s="8"/>
      <c r="GK813" s="8"/>
      <c r="GL813" s="8"/>
      <c r="GM813" s="8"/>
      <c r="GN813" s="8"/>
      <c r="GO813" s="8"/>
      <c r="GP813" s="8"/>
      <c r="GQ813" s="8"/>
      <c r="GR813" s="8"/>
      <c r="GS813" s="8"/>
      <c r="GT813" s="8"/>
      <c r="GU813" s="8"/>
      <c r="GV813" s="8"/>
      <c r="GW813" s="8"/>
      <c r="GX813" s="8"/>
      <c r="GY813" s="8"/>
      <c r="GZ813" s="8"/>
      <c r="HA813" s="8"/>
      <c r="HB813" s="8"/>
      <c r="HC813" s="8"/>
      <c r="HD813" s="8"/>
      <c r="HE813" s="8"/>
      <c r="HF813" s="8"/>
      <c r="HG813" s="8"/>
      <c r="HH813" s="8"/>
      <c r="HI813" s="8"/>
      <c r="HJ813" s="8"/>
      <c r="HK813" s="8"/>
      <c r="HL813" s="8"/>
      <c r="HM813" s="8"/>
      <c r="HN813" s="8"/>
      <c r="HO813" s="8"/>
      <c r="HP813" s="8"/>
      <c r="HQ813" s="8"/>
      <c r="HR813" s="8"/>
      <c r="HS813" s="8"/>
      <c r="HT813" s="8"/>
    </row>
    <row r="814" spans="2:228" s="9" customFormat="1" ht="66" customHeight="1" x14ac:dyDescent="0.25">
      <c r="B814" s="268"/>
      <c r="C814" s="271"/>
      <c r="D814" s="274"/>
      <c r="E814" s="275"/>
      <c r="F814" s="197" t="s">
        <v>682</v>
      </c>
      <c r="G814" s="127" t="s">
        <v>69</v>
      </c>
      <c r="H814" s="112" t="s">
        <v>1085</v>
      </c>
      <c r="I814" s="256"/>
      <c r="J814" s="256"/>
      <c r="K814" s="256"/>
      <c r="L814" s="256"/>
      <c r="M814" s="256"/>
      <c r="N814" s="256"/>
      <c r="O814" s="257"/>
      <c r="P814" s="8"/>
      <c r="Q814" s="20"/>
      <c r="R814" s="20"/>
      <c r="S814" s="20"/>
      <c r="T814" s="20"/>
      <c r="U814" s="20"/>
      <c r="V814" s="20"/>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c r="DI814" s="8"/>
      <c r="DJ814" s="8"/>
      <c r="DK814" s="8"/>
      <c r="DL814" s="8"/>
      <c r="DM814" s="8"/>
      <c r="DN814" s="8"/>
      <c r="DO814" s="8"/>
      <c r="DP814" s="8"/>
      <c r="DQ814" s="8"/>
      <c r="DR814" s="8"/>
      <c r="DS814" s="8"/>
      <c r="DT814" s="8"/>
      <c r="DU814" s="8"/>
      <c r="DV814" s="8"/>
      <c r="DW814" s="8"/>
      <c r="DX814" s="8"/>
      <c r="DY814" s="8"/>
      <c r="DZ814" s="8"/>
      <c r="EA814" s="8"/>
      <c r="EB814" s="8"/>
      <c r="EC814" s="8"/>
      <c r="ED814" s="8"/>
      <c r="EE814" s="8"/>
      <c r="EF814" s="8"/>
      <c r="EG814" s="8"/>
      <c r="EH814" s="8"/>
      <c r="EI814" s="8"/>
      <c r="EJ814" s="8"/>
      <c r="EK814" s="8"/>
      <c r="EL814" s="8"/>
      <c r="EM814" s="8"/>
      <c r="EN814" s="8"/>
      <c r="EO814" s="8"/>
      <c r="EP814" s="8"/>
      <c r="EQ814" s="8"/>
      <c r="ER814" s="8"/>
      <c r="ES814" s="8"/>
      <c r="ET814" s="8"/>
      <c r="EU814" s="8"/>
      <c r="EV814" s="8"/>
      <c r="EW814" s="8"/>
      <c r="EX814" s="8"/>
      <c r="EY814" s="8"/>
      <c r="EZ814" s="8"/>
      <c r="FA814" s="8"/>
      <c r="FB814" s="8"/>
      <c r="FC814" s="8"/>
      <c r="FD814" s="8"/>
      <c r="FE814" s="8"/>
      <c r="FF814" s="8"/>
      <c r="FG814" s="8"/>
      <c r="FH814" s="8"/>
      <c r="FI814" s="8"/>
      <c r="FJ814" s="8"/>
      <c r="FK814" s="8"/>
      <c r="FL814" s="8"/>
      <c r="FM814" s="8"/>
      <c r="FN814" s="8"/>
      <c r="FO814" s="8"/>
      <c r="FP814" s="8"/>
      <c r="FQ814" s="8"/>
      <c r="FR814" s="8"/>
      <c r="FS814" s="8"/>
      <c r="FT814" s="8"/>
      <c r="FU814" s="8"/>
      <c r="FV814" s="8"/>
      <c r="FW814" s="8"/>
      <c r="FX814" s="8"/>
      <c r="FY814" s="8"/>
      <c r="FZ814" s="8"/>
      <c r="GA814" s="8"/>
      <c r="GB814" s="8"/>
      <c r="GC814" s="8"/>
      <c r="GD814" s="8"/>
      <c r="GE814" s="8"/>
      <c r="GF814" s="8"/>
      <c r="GG814" s="8"/>
      <c r="GH814" s="8"/>
      <c r="GI814" s="8"/>
      <c r="GJ814" s="8"/>
      <c r="GK814" s="8"/>
      <c r="GL814" s="8"/>
      <c r="GM814" s="8"/>
      <c r="GN814" s="8"/>
      <c r="GO814" s="8"/>
      <c r="GP814" s="8"/>
      <c r="GQ814" s="8"/>
      <c r="GR814" s="8"/>
      <c r="GS814" s="8"/>
      <c r="GT814" s="8"/>
      <c r="GU814" s="8"/>
      <c r="GV814" s="8"/>
      <c r="GW814" s="8"/>
      <c r="GX814" s="8"/>
      <c r="GY814" s="8"/>
      <c r="GZ814" s="8"/>
      <c r="HA814" s="8"/>
      <c r="HB814" s="8"/>
      <c r="HC814" s="8"/>
      <c r="HD814" s="8"/>
      <c r="HE814" s="8"/>
      <c r="HF814" s="8"/>
      <c r="HG814" s="8"/>
      <c r="HH814" s="8"/>
      <c r="HI814" s="8"/>
      <c r="HJ814" s="8"/>
      <c r="HK814" s="8"/>
      <c r="HL814" s="8"/>
      <c r="HM814" s="8"/>
      <c r="HN814" s="8"/>
      <c r="HO814" s="8"/>
      <c r="HP814" s="8"/>
      <c r="HQ814" s="8"/>
      <c r="HR814" s="8"/>
      <c r="HS814" s="8"/>
      <c r="HT814" s="8"/>
    </row>
    <row r="815" spans="2:228" s="9" customFormat="1" ht="33.75" customHeight="1" x14ac:dyDescent="0.25">
      <c r="B815" s="268"/>
      <c r="C815" s="271"/>
      <c r="D815" s="274" t="s">
        <v>445</v>
      </c>
      <c r="E815" s="275">
        <v>113</v>
      </c>
      <c r="F815" s="197" t="s">
        <v>1508</v>
      </c>
      <c r="G815" s="112" t="s">
        <v>69</v>
      </c>
      <c r="H815" s="112" t="s">
        <v>684</v>
      </c>
      <c r="I815" s="256">
        <v>0</v>
      </c>
      <c r="J815" s="256">
        <v>0</v>
      </c>
      <c r="K815" s="256">
        <v>187300</v>
      </c>
      <c r="L815" s="256">
        <v>187300</v>
      </c>
      <c r="M815" s="256">
        <v>187300</v>
      </c>
      <c r="N815" s="256">
        <v>187300</v>
      </c>
      <c r="O815" s="257" t="s">
        <v>160</v>
      </c>
      <c r="P815" s="8"/>
      <c r="Q815" s="20"/>
      <c r="R815" s="20"/>
      <c r="S815" s="20"/>
      <c r="T815" s="20"/>
      <c r="U815" s="20"/>
      <c r="V815" s="20"/>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c r="DI815" s="8"/>
      <c r="DJ815" s="8"/>
      <c r="DK815" s="8"/>
      <c r="DL815" s="8"/>
      <c r="DM815" s="8"/>
      <c r="DN815" s="8"/>
      <c r="DO815" s="8"/>
      <c r="DP815" s="8"/>
      <c r="DQ815" s="8"/>
      <c r="DR815" s="8"/>
      <c r="DS815" s="8"/>
      <c r="DT815" s="8"/>
      <c r="DU815" s="8"/>
      <c r="DV815" s="8"/>
      <c r="DW815" s="8"/>
      <c r="DX815" s="8"/>
      <c r="DY815" s="8"/>
      <c r="DZ815" s="8"/>
      <c r="EA815" s="8"/>
      <c r="EB815" s="8"/>
      <c r="EC815" s="8"/>
      <c r="ED815" s="8"/>
      <c r="EE815" s="8"/>
      <c r="EF815" s="8"/>
      <c r="EG815" s="8"/>
      <c r="EH815" s="8"/>
      <c r="EI815" s="8"/>
      <c r="EJ815" s="8"/>
      <c r="EK815" s="8"/>
      <c r="EL815" s="8"/>
      <c r="EM815" s="8"/>
      <c r="EN815" s="8"/>
      <c r="EO815" s="8"/>
      <c r="EP815" s="8"/>
      <c r="EQ815" s="8"/>
      <c r="ER815" s="8"/>
      <c r="ES815" s="8"/>
      <c r="ET815" s="8"/>
      <c r="EU815" s="8"/>
      <c r="EV815" s="8"/>
      <c r="EW815" s="8"/>
      <c r="EX815" s="8"/>
      <c r="EY815" s="8"/>
      <c r="EZ815" s="8"/>
      <c r="FA815" s="8"/>
      <c r="FB815" s="8"/>
      <c r="FC815" s="8"/>
      <c r="FD815" s="8"/>
      <c r="FE815" s="8"/>
      <c r="FF815" s="8"/>
      <c r="FG815" s="8"/>
      <c r="FH815" s="8"/>
      <c r="FI815" s="8"/>
      <c r="FJ815" s="8"/>
      <c r="FK815" s="8"/>
      <c r="FL815" s="8"/>
      <c r="FM815" s="8"/>
      <c r="FN815" s="8"/>
      <c r="FO815" s="8"/>
      <c r="FP815" s="8"/>
      <c r="FQ815" s="8"/>
      <c r="FR815" s="8"/>
      <c r="FS815" s="8"/>
      <c r="FT815" s="8"/>
      <c r="FU815" s="8"/>
      <c r="FV815" s="8"/>
      <c r="FW815" s="8"/>
      <c r="FX815" s="8"/>
      <c r="FY815" s="8"/>
      <c r="FZ815" s="8"/>
      <c r="GA815" s="8"/>
      <c r="GB815" s="8"/>
      <c r="GC815" s="8"/>
      <c r="GD815" s="8"/>
      <c r="GE815" s="8"/>
      <c r="GF815" s="8"/>
      <c r="GG815" s="8"/>
      <c r="GH815" s="8"/>
      <c r="GI815" s="8"/>
      <c r="GJ815" s="8"/>
      <c r="GK815" s="8"/>
      <c r="GL815" s="8"/>
      <c r="GM815" s="8"/>
      <c r="GN815" s="8"/>
      <c r="GO815" s="8"/>
      <c r="GP815" s="8"/>
      <c r="GQ815" s="8"/>
      <c r="GR815" s="8"/>
      <c r="GS815" s="8"/>
      <c r="GT815" s="8"/>
      <c r="GU815" s="8"/>
      <c r="GV815" s="8"/>
      <c r="GW815" s="8"/>
      <c r="GX815" s="8"/>
      <c r="GY815" s="8"/>
      <c r="GZ815" s="8"/>
      <c r="HA815" s="8"/>
      <c r="HB815" s="8"/>
      <c r="HC815" s="8"/>
      <c r="HD815" s="8"/>
      <c r="HE815" s="8"/>
      <c r="HF815" s="8"/>
      <c r="HG815" s="8"/>
      <c r="HH815" s="8"/>
      <c r="HI815" s="8"/>
      <c r="HJ815" s="8"/>
      <c r="HK815" s="8"/>
      <c r="HL815" s="8"/>
      <c r="HM815" s="8"/>
      <c r="HN815" s="8"/>
      <c r="HO815" s="8"/>
      <c r="HP815" s="8"/>
      <c r="HQ815" s="8"/>
      <c r="HR815" s="8"/>
      <c r="HS815" s="8"/>
      <c r="HT815" s="8"/>
    </row>
    <row r="816" spans="2:228" s="9" customFormat="1" ht="63.75" customHeight="1" x14ac:dyDescent="0.25">
      <c r="B816" s="268"/>
      <c r="C816" s="271"/>
      <c r="D816" s="274"/>
      <c r="E816" s="275"/>
      <c r="F816" s="203" t="s">
        <v>881</v>
      </c>
      <c r="G816" s="124" t="s">
        <v>69</v>
      </c>
      <c r="H816" s="67" t="s">
        <v>880</v>
      </c>
      <c r="I816" s="256"/>
      <c r="J816" s="256"/>
      <c r="K816" s="256"/>
      <c r="L816" s="256"/>
      <c r="M816" s="256"/>
      <c r="N816" s="256"/>
      <c r="O816" s="257"/>
      <c r="P816" s="8"/>
      <c r="Q816" s="16"/>
      <c r="R816" s="16"/>
      <c r="S816" s="16"/>
      <c r="T816" s="16"/>
      <c r="U816" s="16"/>
      <c r="V816" s="16"/>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c r="DI816" s="8"/>
      <c r="DJ816" s="8"/>
      <c r="DK816" s="8"/>
      <c r="DL816" s="8"/>
      <c r="DM816" s="8"/>
      <c r="DN816" s="8"/>
      <c r="DO816" s="8"/>
      <c r="DP816" s="8"/>
      <c r="DQ816" s="8"/>
      <c r="DR816" s="8"/>
      <c r="DS816" s="8"/>
      <c r="DT816" s="8"/>
      <c r="DU816" s="8"/>
      <c r="DV816" s="8"/>
      <c r="DW816" s="8"/>
      <c r="DX816" s="8"/>
      <c r="DY816" s="8"/>
      <c r="DZ816" s="8"/>
      <c r="EA816" s="8"/>
      <c r="EB816" s="8"/>
      <c r="EC816" s="8"/>
      <c r="ED816" s="8"/>
      <c r="EE816" s="8"/>
      <c r="EF816" s="8"/>
      <c r="EG816" s="8"/>
      <c r="EH816" s="8"/>
      <c r="EI816" s="8"/>
      <c r="EJ816" s="8"/>
      <c r="EK816" s="8"/>
      <c r="EL816" s="8"/>
      <c r="EM816" s="8"/>
      <c r="EN816" s="8"/>
      <c r="EO816" s="8"/>
      <c r="EP816" s="8"/>
      <c r="EQ816" s="8"/>
      <c r="ER816" s="8"/>
      <c r="ES816" s="8"/>
      <c r="ET816" s="8"/>
      <c r="EU816" s="8"/>
      <c r="EV816" s="8"/>
      <c r="EW816" s="8"/>
      <c r="EX816" s="8"/>
      <c r="EY816" s="8"/>
      <c r="EZ816" s="8"/>
      <c r="FA816" s="8"/>
      <c r="FB816" s="8"/>
      <c r="FC816" s="8"/>
      <c r="FD816" s="8"/>
      <c r="FE816" s="8"/>
      <c r="FF816" s="8"/>
      <c r="FG816" s="8"/>
      <c r="FH816" s="8"/>
      <c r="FI816" s="8"/>
      <c r="FJ816" s="8"/>
      <c r="FK816" s="8"/>
      <c r="FL816" s="8"/>
      <c r="FM816" s="8"/>
      <c r="FN816" s="8"/>
      <c r="FO816" s="8"/>
      <c r="FP816" s="8"/>
      <c r="FQ816" s="8"/>
      <c r="FR816" s="8"/>
      <c r="FS816" s="8"/>
      <c r="FT816" s="8"/>
      <c r="FU816" s="8"/>
      <c r="FV816" s="8"/>
      <c r="FW816" s="8"/>
      <c r="FX816" s="8"/>
      <c r="FY816" s="8"/>
      <c r="FZ816" s="8"/>
      <c r="GA816" s="8"/>
      <c r="GB816" s="8"/>
      <c r="GC816" s="8"/>
      <c r="GD816" s="8"/>
      <c r="GE816" s="8"/>
      <c r="GF816" s="8"/>
      <c r="GG816" s="8"/>
      <c r="GH816" s="8"/>
      <c r="GI816" s="8"/>
      <c r="GJ816" s="8"/>
      <c r="GK816" s="8"/>
      <c r="GL816" s="8"/>
      <c r="GM816" s="8"/>
      <c r="GN816" s="8"/>
      <c r="GO816" s="8"/>
      <c r="GP816" s="8"/>
      <c r="GQ816" s="8"/>
      <c r="GR816" s="8"/>
      <c r="GS816" s="8"/>
      <c r="GT816" s="8"/>
      <c r="GU816" s="8"/>
      <c r="GV816" s="8"/>
      <c r="GW816" s="8"/>
      <c r="GX816" s="8"/>
      <c r="GY816" s="8"/>
      <c r="GZ816" s="8"/>
      <c r="HA816" s="8"/>
      <c r="HB816" s="8"/>
      <c r="HC816" s="8"/>
      <c r="HD816" s="8"/>
      <c r="HE816" s="8"/>
      <c r="HF816" s="8"/>
      <c r="HG816" s="8"/>
      <c r="HH816" s="8"/>
      <c r="HI816" s="8"/>
      <c r="HJ816" s="8"/>
      <c r="HK816" s="8"/>
      <c r="HL816" s="8"/>
      <c r="HM816" s="8"/>
      <c r="HN816" s="8"/>
      <c r="HO816" s="8"/>
      <c r="HP816" s="8"/>
      <c r="HQ816" s="8"/>
      <c r="HR816" s="8"/>
      <c r="HS816" s="8"/>
      <c r="HT816" s="8"/>
    </row>
    <row r="817" spans="2:228" s="9" customFormat="1" ht="68.25" customHeight="1" x14ac:dyDescent="0.25">
      <c r="B817" s="268"/>
      <c r="C817" s="271"/>
      <c r="D817" s="274"/>
      <c r="E817" s="275"/>
      <c r="F817" s="193" t="s">
        <v>1504</v>
      </c>
      <c r="G817" s="194" t="s">
        <v>69</v>
      </c>
      <c r="H817" s="195" t="s">
        <v>1587</v>
      </c>
      <c r="I817" s="256"/>
      <c r="J817" s="256"/>
      <c r="K817" s="256"/>
      <c r="L817" s="256"/>
      <c r="M817" s="256"/>
      <c r="N817" s="256"/>
      <c r="O817" s="257"/>
      <c r="P817" s="8"/>
      <c r="Q817" s="20"/>
      <c r="R817" s="20"/>
      <c r="S817" s="20"/>
      <c r="T817" s="20"/>
      <c r="U817" s="20"/>
      <c r="V817" s="20"/>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8"/>
      <c r="DM817" s="8"/>
      <c r="DN817" s="8"/>
      <c r="DO817" s="8"/>
      <c r="DP817" s="8"/>
      <c r="DQ817" s="8"/>
      <c r="DR817" s="8"/>
      <c r="DS817" s="8"/>
      <c r="DT817" s="8"/>
      <c r="DU817" s="8"/>
      <c r="DV817" s="8"/>
      <c r="DW817" s="8"/>
      <c r="DX817" s="8"/>
      <c r="DY817" s="8"/>
      <c r="DZ817" s="8"/>
      <c r="EA817" s="8"/>
      <c r="EB817" s="8"/>
      <c r="EC817" s="8"/>
      <c r="ED817" s="8"/>
      <c r="EE817" s="8"/>
      <c r="EF817" s="8"/>
      <c r="EG817" s="8"/>
      <c r="EH817" s="8"/>
      <c r="EI817" s="8"/>
      <c r="EJ817" s="8"/>
      <c r="EK817" s="8"/>
      <c r="EL817" s="8"/>
      <c r="EM817" s="8"/>
      <c r="EN817" s="8"/>
      <c r="EO817" s="8"/>
      <c r="EP817" s="8"/>
      <c r="EQ817" s="8"/>
      <c r="ER817" s="8"/>
      <c r="ES817" s="8"/>
      <c r="ET817" s="8"/>
      <c r="EU817" s="8"/>
      <c r="EV817" s="8"/>
      <c r="EW817" s="8"/>
      <c r="EX817" s="8"/>
      <c r="EY817" s="8"/>
      <c r="EZ817" s="8"/>
      <c r="FA817" s="8"/>
      <c r="FB817" s="8"/>
      <c r="FC817" s="8"/>
      <c r="FD817" s="8"/>
      <c r="FE817" s="8"/>
      <c r="FF817" s="8"/>
      <c r="FG817" s="8"/>
      <c r="FH817" s="8"/>
      <c r="FI817" s="8"/>
      <c r="FJ817" s="8"/>
      <c r="FK817" s="8"/>
      <c r="FL817" s="8"/>
      <c r="FM817" s="8"/>
      <c r="FN817" s="8"/>
      <c r="FO817" s="8"/>
      <c r="FP817" s="8"/>
      <c r="FQ817" s="8"/>
      <c r="FR817" s="8"/>
      <c r="FS817" s="8"/>
      <c r="FT817" s="8"/>
      <c r="FU817" s="8"/>
      <c r="FV817" s="8"/>
      <c r="FW817" s="8"/>
      <c r="FX817" s="8"/>
      <c r="FY817" s="8"/>
      <c r="FZ817" s="8"/>
      <c r="GA817" s="8"/>
      <c r="GB817" s="8"/>
      <c r="GC817" s="8"/>
      <c r="GD817" s="8"/>
      <c r="GE817" s="8"/>
      <c r="GF817" s="8"/>
      <c r="GG817" s="8"/>
      <c r="GH817" s="8"/>
      <c r="GI817" s="8"/>
      <c r="GJ817" s="8"/>
      <c r="GK817" s="8"/>
      <c r="GL817" s="8"/>
      <c r="GM817" s="8"/>
      <c r="GN817" s="8"/>
      <c r="GO817" s="8"/>
      <c r="GP817" s="8"/>
      <c r="GQ817" s="8"/>
      <c r="GR817" s="8"/>
      <c r="GS817" s="8"/>
      <c r="GT817" s="8"/>
      <c r="GU817" s="8"/>
      <c r="GV817" s="8"/>
      <c r="GW817" s="8"/>
      <c r="GX817" s="8"/>
      <c r="GY817" s="8"/>
      <c r="GZ817" s="8"/>
      <c r="HA817" s="8"/>
      <c r="HB817" s="8"/>
      <c r="HC817" s="8"/>
      <c r="HD817" s="8"/>
      <c r="HE817" s="8"/>
      <c r="HF817" s="8"/>
      <c r="HG817" s="8"/>
      <c r="HH817" s="8"/>
      <c r="HI817" s="8"/>
      <c r="HJ817" s="8"/>
      <c r="HK817" s="8"/>
      <c r="HL817" s="8"/>
      <c r="HM817" s="8"/>
      <c r="HN817" s="8"/>
      <c r="HO817" s="8"/>
      <c r="HP817" s="8"/>
      <c r="HQ817" s="8"/>
      <c r="HR817" s="8"/>
      <c r="HS817" s="8"/>
      <c r="HT817" s="8"/>
    </row>
    <row r="818" spans="2:228" s="9" customFormat="1" ht="53.25" customHeight="1" x14ac:dyDescent="0.25">
      <c r="B818" s="268"/>
      <c r="C818" s="271"/>
      <c r="D818" s="274" t="s">
        <v>268</v>
      </c>
      <c r="E818" s="275">
        <v>113</v>
      </c>
      <c r="F818" s="197" t="s">
        <v>30</v>
      </c>
      <c r="G818" s="112" t="s">
        <v>69</v>
      </c>
      <c r="H818" s="127" t="s">
        <v>424</v>
      </c>
      <c r="I818" s="256">
        <v>117720</v>
      </c>
      <c r="J818" s="256">
        <v>117720</v>
      </c>
      <c r="K818" s="256">
        <v>129500</v>
      </c>
      <c r="L818" s="256">
        <v>129500</v>
      </c>
      <c r="M818" s="256">
        <v>129500</v>
      </c>
      <c r="N818" s="256">
        <v>129500</v>
      </c>
      <c r="O818" s="257" t="s">
        <v>92</v>
      </c>
      <c r="P818" s="8"/>
      <c r="Q818" s="16"/>
      <c r="R818" s="16"/>
      <c r="S818" s="16"/>
      <c r="T818" s="16"/>
      <c r="U818" s="16"/>
      <c r="V818" s="16"/>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c r="DI818" s="8"/>
      <c r="DJ818" s="8"/>
      <c r="DK818" s="8"/>
      <c r="DL818" s="8"/>
      <c r="DM818" s="8"/>
      <c r="DN818" s="8"/>
      <c r="DO818" s="8"/>
      <c r="DP818" s="8"/>
      <c r="DQ818" s="8"/>
      <c r="DR818" s="8"/>
      <c r="DS818" s="8"/>
      <c r="DT818" s="8"/>
      <c r="DU818" s="8"/>
      <c r="DV818" s="8"/>
      <c r="DW818" s="8"/>
      <c r="DX818" s="8"/>
      <c r="DY818" s="8"/>
      <c r="DZ818" s="8"/>
      <c r="EA818" s="8"/>
      <c r="EB818" s="8"/>
      <c r="EC818" s="8"/>
      <c r="ED818" s="8"/>
      <c r="EE818" s="8"/>
      <c r="EF818" s="8"/>
      <c r="EG818" s="8"/>
      <c r="EH818" s="8"/>
      <c r="EI818" s="8"/>
      <c r="EJ818" s="8"/>
      <c r="EK818" s="8"/>
      <c r="EL818" s="8"/>
      <c r="EM818" s="8"/>
      <c r="EN818" s="8"/>
      <c r="EO818" s="8"/>
      <c r="EP818" s="8"/>
      <c r="EQ818" s="8"/>
      <c r="ER818" s="8"/>
      <c r="ES818" s="8"/>
      <c r="ET818" s="8"/>
      <c r="EU818" s="8"/>
      <c r="EV818" s="8"/>
      <c r="EW818" s="8"/>
      <c r="EX818" s="8"/>
      <c r="EY818" s="8"/>
      <c r="EZ818" s="8"/>
      <c r="FA818" s="8"/>
      <c r="FB818" s="8"/>
      <c r="FC818" s="8"/>
      <c r="FD818" s="8"/>
      <c r="FE818" s="8"/>
      <c r="FF818" s="8"/>
      <c r="FG818" s="8"/>
      <c r="FH818" s="8"/>
      <c r="FI818" s="8"/>
      <c r="FJ818" s="8"/>
      <c r="FK818" s="8"/>
      <c r="FL818" s="8"/>
      <c r="FM818" s="8"/>
      <c r="FN818" s="8"/>
      <c r="FO818" s="8"/>
      <c r="FP818" s="8"/>
      <c r="FQ818" s="8"/>
      <c r="FR818" s="8"/>
      <c r="FS818" s="8"/>
      <c r="FT818" s="8"/>
      <c r="FU818" s="8"/>
      <c r="FV818" s="8"/>
      <c r="FW818" s="8"/>
      <c r="FX818" s="8"/>
      <c r="FY818" s="8"/>
      <c r="FZ818" s="8"/>
      <c r="GA818" s="8"/>
      <c r="GB818" s="8"/>
      <c r="GC818" s="8"/>
      <c r="GD818" s="8"/>
      <c r="GE818" s="8"/>
      <c r="GF818" s="8"/>
      <c r="GG818" s="8"/>
      <c r="GH818" s="8"/>
      <c r="GI818" s="8"/>
      <c r="GJ818" s="8"/>
      <c r="GK818" s="8"/>
      <c r="GL818" s="8"/>
      <c r="GM818" s="8"/>
      <c r="GN818" s="8"/>
      <c r="GO818" s="8"/>
      <c r="GP818" s="8"/>
      <c r="GQ818" s="8"/>
      <c r="GR818" s="8"/>
      <c r="GS818" s="8"/>
      <c r="GT818" s="8"/>
      <c r="GU818" s="8"/>
      <c r="GV818" s="8"/>
      <c r="GW818" s="8"/>
      <c r="GX818" s="8"/>
      <c r="GY818" s="8"/>
      <c r="GZ818" s="8"/>
      <c r="HA818" s="8"/>
      <c r="HB818" s="8"/>
      <c r="HC818" s="8"/>
      <c r="HD818" s="8"/>
      <c r="HE818" s="8"/>
      <c r="HF818" s="8"/>
      <c r="HG818" s="8"/>
      <c r="HH818" s="8"/>
      <c r="HI818" s="8"/>
      <c r="HJ818" s="8"/>
      <c r="HK818" s="8"/>
      <c r="HL818" s="8"/>
      <c r="HM818" s="8"/>
      <c r="HN818" s="8"/>
      <c r="HO818" s="8"/>
      <c r="HP818" s="8"/>
      <c r="HQ818" s="8"/>
      <c r="HR818" s="8"/>
      <c r="HS818" s="8"/>
      <c r="HT818" s="8"/>
    </row>
    <row r="819" spans="2:228" s="9" customFormat="1" ht="36" customHeight="1" x14ac:dyDescent="0.25">
      <c r="B819" s="268"/>
      <c r="C819" s="271"/>
      <c r="D819" s="274"/>
      <c r="E819" s="275"/>
      <c r="F819" s="197" t="s">
        <v>1507</v>
      </c>
      <c r="G819" s="112" t="s">
        <v>69</v>
      </c>
      <c r="H819" s="127" t="s">
        <v>425</v>
      </c>
      <c r="I819" s="256"/>
      <c r="J819" s="256"/>
      <c r="K819" s="256"/>
      <c r="L819" s="256"/>
      <c r="M819" s="256"/>
      <c r="N819" s="256"/>
      <c r="O819" s="257"/>
      <c r="P819" s="8"/>
      <c r="Q819" s="16"/>
      <c r="R819" s="16"/>
      <c r="S819" s="16"/>
      <c r="T819" s="16"/>
      <c r="U819" s="16"/>
      <c r="V819" s="16"/>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c r="DI819" s="8"/>
      <c r="DJ819" s="8"/>
      <c r="DK819" s="8"/>
      <c r="DL819" s="8"/>
      <c r="DM819" s="8"/>
      <c r="DN819" s="8"/>
      <c r="DO819" s="8"/>
      <c r="DP819" s="8"/>
      <c r="DQ819" s="8"/>
      <c r="DR819" s="8"/>
      <c r="DS819" s="8"/>
      <c r="DT819" s="8"/>
      <c r="DU819" s="8"/>
      <c r="DV819" s="8"/>
      <c r="DW819" s="8"/>
      <c r="DX819" s="8"/>
      <c r="DY819" s="8"/>
      <c r="DZ819" s="8"/>
      <c r="EA819" s="8"/>
      <c r="EB819" s="8"/>
      <c r="EC819" s="8"/>
      <c r="ED819" s="8"/>
      <c r="EE819" s="8"/>
      <c r="EF819" s="8"/>
      <c r="EG819" s="8"/>
      <c r="EH819" s="8"/>
      <c r="EI819" s="8"/>
      <c r="EJ819" s="8"/>
      <c r="EK819" s="8"/>
      <c r="EL819" s="8"/>
      <c r="EM819" s="8"/>
      <c r="EN819" s="8"/>
      <c r="EO819" s="8"/>
      <c r="EP819" s="8"/>
      <c r="EQ819" s="8"/>
      <c r="ER819" s="8"/>
      <c r="ES819" s="8"/>
      <c r="ET819" s="8"/>
      <c r="EU819" s="8"/>
      <c r="EV819" s="8"/>
      <c r="EW819" s="8"/>
      <c r="EX819" s="8"/>
      <c r="EY819" s="8"/>
      <c r="EZ819" s="8"/>
      <c r="FA819" s="8"/>
      <c r="FB819" s="8"/>
      <c r="FC819" s="8"/>
      <c r="FD819" s="8"/>
      <c r="FE819" s="8"/>
      <c r="FF819" s="8"/>
      <c r="FG819" s="8"/>
      <c r="FH819" s="8"/>
      <c r="FI819" s="8"/>
      <c r="FJ819" s="8"/>
      <c r="FK819" s="8"/>
      <c r="FL819" s="8"/>
      <c r="FM819" s="8"/>
      <c r="FN819" s="8"/>
      <c r="FO819" s="8"/>
      <c r="FP819" s="8"/>
      <c r="FQ819" s="8"/>
      <c r="FR819" s="8"/>
      <c r="FS819" s="8"/>
      <c r="FT819" s="8"/>
      <c r="FU819" s="8"/>
      <c r="FV819" s="8"/>
      <c r="FW819" s="8"/>
      <c r="FX819" s="8"/>
      <c r="FY819" s="8"/>
      <c r="FZ819" s="8"/>
      <c r="GA819" s="8"/>
      <c r="GB819" s="8"/>
      <c r="GC819" s="8"/>
      <c r="GD819" s="8"/>
      <c r="GE819" s="8"/>
      <c r="GF819" s="8"/>
      <c r="GG819" s="8"/>
      <c r="GH819" s="8"/>
      <c r="GI819" s="8"/>
      <c r="GJ819" s="8"/>
      <c r="GK819" s="8"/>
      <c r="GL819" s="8"/>
      <c r="GM819" s="8"/>
      <c r="GN819" s="8"/>
      <c r="GO819" s="8"/>
      <c r="GP819" s="8"/>
      <c r="GQ819" s="8"/>
      <c r="GR819" s="8"/>
      <c r="GS819" s="8"/>
      <c r="GT819" s="8"/>
      <c r="GU819" s="8"/>
      <c r="GV819" s="8"/>
      <c r="GW819" s="8"/>
      <c r="GX819" s="8"/>
      <c r="GY819" s="8"/>
      <c r="GZ819" s="8"/>
      <c r="HA819" s="8"/>
      <c r="HB819" s="8"/>
      <c r="HC819" s="8"/>
      <c r="HD819" s="8"/>
      <c r="HE819" s="8"/>
      <c r="HF819" s="8"/>
      <c r="HG819" s="8"/>
      <c r="HH819" s="8"/>
      <c r="HI819" s="8"/>
      <c r="HJ819" s="8"/>
      <c r="HK819" s="8"/>
      <c r="HL819" s="8"/>
      <c r="HM819" s="8"/>
      <c r="HN819" s="8"/>
      <c r="HO819" s="8"/>
      <c r="HP819" s="8"/>
      <c r="HQ819" s="8"/>
      <c r="HR819" s="8"/>
      <c r="HS819" s="8"/>
      <c r="HT819" s="8"/>
    </row>
    <row r="820" spans="2:228" s="9" customFormat="1" ht="38.25" customHeight="1" x14ac:dyDescent="0.25">
      <c r="B820" s="268"/>
      <c r="C820" s="271"/>
      <c r="D820" s="274" t="s">
        <v>269</v>
      </c>
      <c r="E820" s="275">
        <v>1003</v>
      </c>
      <c r="F820" s="204" t="s">
        <v>720</v>
      </c>
      <c r="G820" s="112" t="s">
        <v>69</v>
      </c>
      <c r="H820" s="116" t="s">
        <v>884</v>
      </c>
      <c r="I820" s="256">
        <v>8964000</v>
      </c>
      <c r="J820" s="256">
        <v>7508448.3499999996</v>
      </c>
      <c r="K820" s="256">
        <v>8532000</v>
      </c>
      <c r="L820" s="256">
        <v>8400000</v>
      </c>
      <c r="M820" s="256">
        <v>8400000</v>
      </c>
      <c r="N820" s="256">
        <v>8400000</v>
      </c>
      <c r="O820" s="343" t="s">
        <v>719</v>
      </c>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c r="DI820" s="8"/>
      <c r="DJ820" s="8"/>
      <c r="DK820" s="8"/>
      <c r="DL820" s="8"/>
      <c r="DM820" s="8"/>
      <c r="DN820" s="8"/>
      <c r="DO820" s="8"/>
      <c r="DP820" s="8"/>
      <c r="DQ820" s="8"/>
      <c r="DR820" s="8"/>
      <c r="DS820" s="8"/>
      <c r="DT820" s="8"/>
      <c r="DU820" s="8"/>
      <c r="DV820" s="8"/>
      <c r="DW820" s="8"/>
      <c r="DX820" s="8"/>
      <c r="DY820" s="8"/>
      <c r="DZ820" s="8"/>
      <c r="EA820" s="8"/>
      <c r="EB820" s="8"/>
      <c r="EC820" s="8"/>
      <c r="ED820" s="8"/>
      <c r="EE820" s="8"/>
      <c r="EF820" s="8"/>
      <c r="EG820" s="8"/>
      <c r="EH820" s="8"/>
      <c r="EI820" s="8"/>
      <c r="EJ820" s="8"/>
      <c r="EK820" s="8"/>
      <c r="EL820" s="8"/>
      <c r="EM820" s="8"/>
      <c r="EN820" s="8"/>
      <c r="EO820" s="8"/>
      <c r="EP820" s="8"/>
      <c r="EQ820" s="8"/>
      <c r="ER820" s="8"/>
      <c r="ES820" s="8"/>
      <c r="ET820" s="8"/>
      <c r="EU820" s="8"/>
      <c r="EV820" s="8"/>
      <c r="EW820" s="8"/>
      <c r="EX820" s="8"/>
      <c r="EY820" s="8"/>
      <c r="EZ820" s="8"/>
      <c r="FA820" s="8"/>
      <c r="FB820" s="8"/>
      <c r="FC820" s="8"/>
      <c r="FD820" s="8"/>
      <c r="FE820" s="8"/>
      <c r="FF820" s="8"/>
      <c r="FG820" s="8"/>
      <c r="FH820" s="8"/>
      <c r="FI820" s="8"/>
      <c r="FJ820" s="8"/>
      <c r="FK820" s="8"/>
      <c r="FL820" s="8"/>
      <c r="FM820" s="8"/>
      <c r="FN820" s="8"/>
      <c r="FO820" s="8"/>
      <c r="FP820" s="8"/>
      <c r="FQ820" s="8"/>
      <c r="FR820" s="8"/>
      <c r="FS820" s="8"/>
      <c r="FT820" s="8"/>
      <c r="FU820" s="8"/>
      <c r="FV820" s="8"/>
      <c r="FW820" s="8"/>
      <c r="FX820" s="8"/>
      <c r="FY820" s="8"/>
      <c r="FZ820" s="8"/>
      <c r="GA820" s="8"/>
      <c r="GB820" s="8"/>
      <c r="GC820" s="8"/>
      <c r="GD820" s="8"/>
      <c r="GE820" s="8"/>
      <c r="GF820" s="8"/>
      <c r="GG820" s="8"/>
      <c r="GH820" s="8"/>
      <c r="GI820" s="8"/>
      <c r="GJ820" s="8"/>
      <c r="GK820" s="8"/>
      <c r="GL820" s="8"/>
      <c r="GM820" s="8"/>
      <c r="GN820" s="8"/>
      <c r="GO820" s="8"/>
      <c r="GP820" s="8"/>
      <c r="GQ820" s="8"/>
      <c r="GR820" s="8"/>
      <c r="GS820" s="8"/>
      <c r="GT820" s="8"/>
      <c r="GU820" s="8"/>
      <c r="GV820" s="8"/>
      <c r="GW820" s="8"/>
      <c r="GX820" s="8"/>
      <c r="GY820" s="8"/>
      <c r="GZ820" s="8"/>
      <c r="HA820" s="8"/>
      <c r="HB820" s="8"/>
      <c r="HC820" s="8"/>
      <c r="HD820" s="8"/>
      <c r="HE820" s="8"/>
      <c r="HF820" s="8"/>
      <c r="HG820" s="8"/>
      <c r="HH820" s="8"/>
      <c r="HI820" s="8"/>
      <c r="HJ820" s="8"/>
      <c r="HK820" s="8"/>
      <c r="HL820" s="8"/>
      <c r="HM820" s="8"/>
      <c r="HN820" s="8"/>
      <c r="HO820" s="8"/>
      <c r="HP820" s="8"/>
      <c r="HQ820" s="8"/>
      <c r="HR820" s="8"/>
      <c r="HS820" s="8"/>
      <c r="HT820" s="8"/>
    </row>
    <row r="821" spans="2:228" s="9" customFormat="1" ht="27.75" customHeight="1" x14ac:dyDescent="0.25">
      <c r="B821" s="268"/>
      <c r="C821" s="271"/>
      <c r="D821" s="274"/>
      <c r="E821" s="275"/>
      <c r="F821" s="205" t="s">
        <v>885</v>
      </c>
      <c r="G821" s="112" t="s">
        <v>69</v>
      </c>
      <c r="H821" s="124" t="s">
        <v>413</v>
      </c>
      <c r="I821" s="256"/>
      <c r="J821" s="256"/>
      <c r="K821" s="256"/>
      <c r="L821" s="256"/>
      <c r="M821" s="256"/>
      <c r="N821" s="256"/>
      <c r="O821" s="343"/>
      <c r="P821" s="8"/>
      <c r="Q821" s="16"/>
      <c r="R821" s="16"/>
      <c r="S821" s="16"/>
      <c r="T821" s="16"/>
      <c r="U821" s="16"/>
      <c r="V821" s="16"/>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c r="DI821" s="8"/>
      <c r="DJ821" s="8"/>
      <c r="DK821" s="8"/>
      <c r="DL821" s="8"/>
      <c r="DM821" s="8"/>
      <c r="DN821" s="8"/>
      <c r="DO821" s="8"/>
      <c r="DP821" s="8"/>
      <c r="DQ821" s="8"/>
      <c r="DR821" s="8"/>
      <c r="DS821" s="8"/>
      <c r="DT821" s="8"/>
      <c r="DU821" s="8"/>
      <c r="DV821" s="8"/>
      <c r="DW821" s="8"/>
      <c r="DX821" s="8"/>
      <c r="DY821" s="8"/>
      <c r="DZ821" s="8"/>
      <c r="EA821" s="8"/>
      <c r="EB821" s="8"/>
      <c r="EC821" s="8"/>
      <c r="ED821" s="8"/>
      <c r="EE821" s="8"/>
      <c r="EF821" s="8"/>
      <c r="EG821" s="8"/>
      <c r="EH821" s="8"/>
      <c r="EI821" s="8"/>
      <c r="EJ821" s="8"/>
      <c r="EK821" s="8"/>
      <c r="EL821" s="8"/>
      <c r="EM821" s="8"/>
      <c r="EN821" s="8"/>
      <c r="EO821" s="8"/>
      <c r="EP821" s="8"/>
      <c r="EQ821" s="8"/>
      <c r="ER821" s="8"/>
      <c r="ES821" s="8"/>
      <c r="ET821" s="8"/>
      <c r="EU821" s="8"/>
      <c r="EV821" s="8"/>
      <c r="EW821" s="8"/>
      <c r="EX821" s="8"/>
      <c r="EY821" s="8"/>
      <c r="EZ821" s="8"/>
      <c r="FA821" s="8"/>
      <c r="FB821" s="8"/>
      <c r="FC821" s="8"/>
      <c r="FD821" s="8"/>
      <c r="FE821" s="8"/>
      <c r="FF821" s="8"/>
      <c r="FG821" s="8"/>
      <c r="FH821" s="8"/>
      <c r="FI821" s="8"/>
      <c r="FJ821" s="8"/>
      <c r="FK821" s="8"/>
      <c r="FL821" s="8"/>
      <c r="FM821" s="8"/>
      <c r="FN821" s="8"/>
      <c r="FO821" s="8"/>
      <c r="FP821" s="8"/>
      <c r="FQ821" s="8"/>
      <c r="FR821" s="8"/>
      <c r="FS821" s="8"/>
      <c r="FT821" s="8"/>
      <c r="FU821" s="8"/>
      <c r="FV821" s="8"/>
      <c r="FW821" s="8"/>
      <c r="FX821" s="8"/>
      <c r="FY821" s="8"/>
      <c r="FZ821" s="8"/>
      <c r="GA821" s="8"/>
      <c r="GB821" s="8"/>
      <c r="GC821" s="8"/>
      <c r="GD821" s="8"/>
      <c r="GE821" s="8"/>
      <c r="GF821" s="8"/>
      <c r="GG821" s="8"/>
      <c r="GH821" s="8"/>
      <c r="GI821" s="8"/>
      <c r="GJ821" s="8"/>
      <c r="GK821" s="8"/>
      <c r="GL821" s="8"/>
      <c r="GM821" s="8"/>
      <c r="GN821" s="8"/>
      <c r="GO821" s="8"/>
      <c r="GP821" s="8"/>
      <c r="GQ821" s="8"/>
      <c r="GR821" s="8"/>
      <c r="GS821" s="8"/>
      <c r="GT821" s="8"/>
      <c r="GU821" s="8"/>
      <c r="GV821" s="8"/>
      <c r="GW821" s="8"/>
      <c r="GX821" s="8"/>
      <c r="GY821" s="8"/>
      <c r="GZ821" s="8"/>
      <c r="HA821" s="8"/>
      <c r="HB821" s="8"/>
      <c r="HC821" s="8"/>
      <c r="HD821" s="8"/>
      <c r="HE821" s="8"/>
      <c r="HF821" s="8"/>
      <c r="HG821" s="8"/>
      <c r="HH821" s="8"/>
      <c r="HI821" s="8"/>
      <c r="HJ821" s="8"/>
      <c r="HK821" s="8"/>
      <c r="HL821" s="8"/>
      <c r="HM821" s="8"/>
      <c r="HN821" s="8"/>
      <c r="HO821" s="8"/>
      <c r="HP821" s="8"/>
      <c r="HQ821" s="8"/>
      <c r="HR821" s="8"/>
      <c r="HS821" s="8"/>
      <c r="HT821" s="8"/>
    </row>
    <row r="822" spans="2:228" s="9" customFormat="1" ht="36.75" customHeight="1" x14ac:dyDescent="0.25">
      <c r="B822" s="268"/>
      <c r="C822" s="271"/>
      <c r="D822" s="274" t="s">
        <v>270</v>
      </c>
      <c r="E822" s="275">
        <v>113</v>
      </c>
      <c r="F822" s="201" t="s">
        <v>428</v>
      </c>
      <c r="G822" s="112" t="s">
        <v>67</v>
      </c>
      <c r="H822" s="127" t="s">
        <v>429</v>
      </c>
      <c r="I822" s="256">
        <v>67100</v>
      </c>
      <c r="J822" s="256">
        <v>31500</v>
      </c>
      <c r="K822" s="256">
        <v>66900</v>
      </c>
      <c r="L822" s="256">
        <v>89500</v>
      </c>
      <c r="M822" s="256">
        <v>31200</v>
      </c>
      <c r="N822" s="256">
        <v>31200</v>
      </c>
      <c r="O822" s="257" t="s">
        <v>1274</v>
      </c>
      <c r="P822" s="8"/>
      <c r="Q822" s="20"/>
      <c r="R822" s="20"/>
      <c r="S822" s="20"/>
      <c r="T822" s="20"/>
      <c r="U822" s="20"/>
      <c r="V822" s="20"/>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8"/>
      <c r="DM822" s="8"/>
      <c r="DN822" s="8"/>
      <c r="DO822" s="8"/>
      <c r="DP822" s="8"/>
      <c r="DQ822" s="8"/>
      <c r="DR822" s="8"/>
      <c r="DS822" s="8"/>
      <c r="DT822" s="8"/>
      <c r="DU822" s="8"/>
      <c r="DV822" s="8"/>
      <c r="DW822" s="8"/>
      <c r="DX822" s="8"/>
      <c r="DY822" s="8"/>
      <c r="DZ822" s="8"/>
      <c r="EA822" s="8"/>
      <c r="EB822" s="8"/>
      <c r="EC822" s="8"/>
      <c r="ED822" s="8"/>
      <c r="EE822" s="8"/>
      <c r="EF822" s="8"/>
      <c r="EG822" s="8"/>
      <c r="EH822" s="8"/>
      <c r="EI822" s="8"/>
      <c r="EJ822" s="8"/>
      <c r="EK822" s="8"/>
      <c r="EL822" s="8"/>
      <c r="EM822" s="8"/>
      <c r="EN822" s="8"/>
      <c r="EO822" s="8"/>
      <c r="EP822" s="8"/>
      <c r="EQ822" s="8"/>
      <c r="ER822" s="8"/>
      <c r="ES822" s="8"/>
      <c r="ET822" s="8"/>
      <c r="EU822" s="8"/>
      <c r="EV822" s="8"/>
      <c r="EW822" s="8"/>
      <c r="EX822" s="8"/>
      <c r="EY822" s="8"/>
      <c r="EZ822" s="8"/>
      <c r="FA822" s="8"/>
      <c r="FB822" s="8"/>
      <c r="FC822" s="8"/>
      <c r="FD822" s="8"/>
      <c r="FE822" s="8"/>
      <c r="FF822" s="8"/>
      <c r="FG822" s="8"/>
      <c r="FH822" s="8"/>
      <c r="FI822" s="8"/>
      <c r="FJ822" s="8"/>
      <c r="FK822" s="8"/>
      <c r="FL822" s="8"/>
      <c r="FM822" s="8"/>
      <c r="FN822" s="8"/>
      <c r="FO822" s="8"/>
      <c r="FP822" s="8"/>
      <c r="FQ822" s="8"/>
      <c r="FR822" s="8"/>
      <c r="FS822" s="8"/>
      <c r="FT822" s="8"/>
      <c r="FU822" s="8"/>
      <c r="FV822" s="8"/>
      <c r="FW822" s="8"/>
      <c r="FX822" s="8"/>
      <c r="FY822" s="8"/>
      <c r="FZ822" s="8"/>
      <c r="GA822" s="8"/>
      <c r="GB822" s="8"/>
      <c r="GC822" s="8"/>
      <c r="GD822" s="8"/>
      <c r="GE822" s="8"/>
      <c r="GF822" s="8"/>
      <c r="GG822" s="8"/>
      <c r="GH822" s="8"/>
      <c r="GI822" s="8"/>
      <c r="GJ822" s="8"/>
      <c r="GK822" s="8"/>
      <c r="GL822" s="8"/>
      <c r="GM822" s="8"/>
      <c r="GN822" s="8"/>
      <c r="GO822" s="8"/>
      <c r="GP822" s="8"/>
      <c r="GQ822" s="8"/>
      <c r="GR822" s="8"/>
      <c r="GS822" s="8"/>
      <c r="GT822" s="8"/>
      <c r="GU822" s="8"/>
      <c r="GV822" s="8"/>
      <c r="GW822" s="8"/>
      <c r="GX822" s="8"/>
      <c r="GY822" s="8"/>
      <c r="GZ822" s="8"/>
      <c r="HA822" s="8"/>
      <c r="HB822" s="8"/>
      <c r="HC822" s="8"/>
      <c r="HD822" s="8"/>
      <c r="HE822" s="8"/>
      <c r="HF822" s="8"/>
      <c r="HG822" s="8"/>
      <c r="HH822" s="8"/>
      <c r="HI822" s="8"/>
      <c r="HJ822" s="8"/>
      <c r="HK822" s="8"/>
      <c r="HL822" s="8"/>
      <c r="HM822" s="8"/>
      <c r="HN822" s="8"/>
      <c r="HO822" s="8"/>
      <c r="HP822" s="8"/>
      <c r="HQ822" s="8"/>
      <c r="HR822" s="8"/>
      <c r="HS822" s="8"/>
      <c r="HT822" s="8"/>
    </row>
    <row r="823" spans="2:228" s="9" customFormat="1" ht="30" x14ac:dyDescent="0.25">
      <c r="B823" s="268"/>
      <c r="C823" s="271"/>
      <c r="D823" s="274"/>
      <c r="E823" s="275"/>
      <c r="F823" s="201" t="s">
        <v>857</v>
      </c>
      <c r="G823" s="112" t="s">
        <v>69</v>
      </c>
      <c r="H823" s="67" t="s">
        <v>1288</v>
      </c>
      <c r="I823" s="256"/>
      <c r="J823" s="256"/>
      <c r="K823" s="256"/>
      <c r="L823" s="256"/>
      <c r="M823" s="256"/>
      <c r="N823" s="256"/>
      <c r="O823" s="257"/>
      <c r="P823" s="8"/>
      <c r="Q823" s="20"/>
      <c r="R823" s="20"/>
      <c r="S823" s="20"/>
      <c r="T823" s="20"/>
      <c r="U823" s="20"/>
      <c r="V823" s="20"/>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c r="DI823" s="8"/>
      <c r="DJ823" s="8"/>
      <c r="DK823" s="8"/>
      <c r="DL823" s="8"/>
      <c r="DM823" s="8"/>
      <c r="DN823" s="8"/>
      <c r="DO823" s="8"/>
      <c r="DP823" s="8"/>
      <c r="DQ823" s="8"/>
      <c r="DR823" s="8"/>
      <c r="DS823" s="8"/>
      <c r="DT823" s="8"/>
      <c r="DU823" s="8"/>
      <c r="DV823" s="8"/>
      <c r="DW823" s="8"/>
      <c r="DX823" s="8"/>
      <c r="DY823" s="8"/>
      <c r="DZ823" s="8"/>
      <c r="EA823" s="8"/>
      <c r="EB823" s="8"/>
      <c r="EC823" s="8"/>
      <c r="ED823" s="8"/>
      <c r="EE823" s="8"/>
      <c r="EF823" s="8"/>
      <c r="EG823" s="8"/>
      <c r="EH823" s="8"/>
      <c r="EI823" s="8"/>
      <c r="EJ823" s="8"/>
      <c r="EK823" s="8"/>
      <c r="EL823" s="8"/>
      <c r="EM823" s="8"/>
      <c r="EN823" s="8"/>
      <c r="EO823" s="8"/>
      <c r="EP823" s="8"/>
      <c r="EQ823" s="8"/>
      <c r="ER823" s="8"/>
      <c r="ES823" s="8"/>
      <c r="ET823" s="8"/>
      <c r="EU823" s="8"/>
      <c r="EV823" s="8"/>
      <c r="EW823" s="8"/>
      <c r="EX823" s="8"/>
      <c r="EY823" s="8"/>
      <c r="EZ823" s="8"/>
      <c r="FA823" s="8"/>
      <c r="FB823" s="8"/>
      <c r="FC823" s="8"/>
      <c r="FD823" s="8"/>
      <c r="FE823" s="8"/>
      <c r="FF823" s="8"/>
      <c r="FG823" s="8"/>
      <c r="FH823" s="8"/>
      <c r="FI823" s="8"/>
      <c r="FJ823" s="8"/>
      <c r="FK823" s="8"/>
      <c r="FL823" s="8"/>
      <c r="FM823" s="8"/>
      <c r="FN823" s="8"/>
      <c r="FO823" s="8"/>
      <c r="FP823" s="8"/>
      <c r="FQ823" s="8"/>
      <c r="FR823" s="8"/>
      <c r="FS823" s="8"/>
      <c r="FT823" s="8"/>
      <c r="FU823" s="8"/>
      <c r="FV823" s="8"/>
      <c r="FW823" s="8"/>
      <c r="FX823" s="8"/>
      <c r="FY823" s="8"/>
      <c r="FZ823" s="8"/>
      <c r="GA823" s="8"/>
      <c r="GB823" s="8"/>
      <c r="GC823" s="8"/>
      <c r="GD823" s="8"/>
      <c r="GE823" s="8"/>
      <c r="GF823" s="8"/>
      <c r="GG823" s="8"/>
      <c r="GH823" s="8"/>
      <c r="GI823" s="8"/>
      <c r="GJ823" s="8"/>
      <c r="GK823" s="8"/>
      <c r="GL823" s="8"/>
      <c r="GM823" s="8"/>
      <c r="GN823" s="8"/>
      <c r="GO823" s="8"/>
      <c r="GP823" s="8"/>
      <c r="GQ823" s="8"/>
      <c r="GR823" s="8"/>
      <c r="GS823" s="8"/>
      <c r="GT823" s="8"/>
      <c r="GU823" s="8"/>
      <c r="GV823" s="8"/>
      <c r="GW823" s="8"/>
      <c r="GX823" s="8"/>
      <c r="GY823" s="8"/>
      <c r="GZ823" s="8"/>
      <c r="HA823" s="8"/>
      <c r="HB823" s="8"/>
      <c r="HC823" s="8"/>
      <c r="HD823" s="8"/>
      <c r="HE823" s="8"/>
      <c r="HF823" s="8"/>
      <c r="HG823" s="8"/>
      <c r="HH823" s="8"/>
      <c r="HI823" s="8"/>
      <c r="HJ823" s="8"/>
      <c r="HK823" s="8"/>
      <c r="HL823" s="8"/>
      <c r="HM823" s="8"/>
      <c r="HN823" s="8"/>
      <c r="HO823" s="8"/>
      <c r="HP823" s="8"/>
      <c r="HQ823" s="8"/>
      <c r="HR823" s="8"/>
      <c r="HS823" s="8"/>
      <c r="HT823" s="8"/>
    </row>
    <row r="824" spans="2:228" s="9" customFormat="1" ht="60" x14ac:dyDescent="0.25">
      <c r="B824" s="268"/>
      <c r="C824" s="271"/>
      <c r="D824" s="274"/>
      <c r="E824" s="275"/>
      <c r="F824" s="201" t="s">
        <v>1505</v>
      </c>
      <c r="G824" s="112" t="s">
        <v>69</v>
      </c>
      <c r="H824" s="67" t="s">
        <v>1586</v>
      </c>
      <c r="I824" s="256"/>
      <c r="J824" s="256"/>
      <c r="K824" s="256"/>
      <c r="L824" s="256"/>
      <c r="M824" s="256"/>
      <c r="N824" s="256"/>
      <c r="O824" s="257"/>
      <c r="P824" s="8"/>
      <c r="Q824" s="20"/>
      <c r="R824" s="20"/>
      <c r="S824" s="20"/>
      <c r="T824" s="20"/>
      <c r="U824" s="20"/>
      <c r="V824" s="20"/>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c r="DI824" s="8"/>
      <c r="DJ824" s="8"/>
      <c r="DK824" s="8"/>
      <c r="DL824" s="8"/>
      <c r="DM824" s="8"/>
      <c r="DN824" s="8"/>
      <c r="DO824" s="8"/>
      <c r="DP824" s="8"/>
      <c r="DQ824" s="8"/>
      <c r="DR824" s="8"/>
      <c r="DS824" s="8"/>
      <c r="DT824" s="8"/>
      <c r="DU824" s="8"/>
      <c r="DV824" s="8"/>
      <c r="DW824" s="8"/>
      <c r="DX824" s="8"/>
      <c r="DY824" s="8"/>
      <c r="DZ824" s="8"/>
      <c r="EA824" s="8"/>
      <c r="EB824" s="8"/>
      <c r="EC824" s="8"/>
      <c r="ED824" s="8"/>
      <c r="EE824" s="8"/>
      <c r="EF824" s="8"/>
      <c r="EG824" s="8"/>
      <c r="EH824" s="8"/>
      <c r="EI824" s="8"/>
      <c r="EJ824" s="8"/>
      <c r="EK824" s="8"/>
      <c r="EL824" s="8"/>
      <c r="EM824" s="8"/>
      <c r="EN824" s="8"/>
      <c r="EO824" s="8"/>
      <c r="EP824" s="8"/>
      <c r="EQ824" s="8"/>
      <c r="ER824" s="8"/>
      <c r="ES824" s="8"/>
      <c r="ET824" s="8"/>
      <c r="EU824" s="8"/>
      <c r="EV824" s="8"/>
      <c r="EW824" s="8"/>
      <c r="EX824" s="8"/>
      <c r="EY824" s="8"/>
      <c r="EZ824" s="8"/>
      <c r="FA824" s="8"/>
      <c r="FB824" s="8"/>
      <c r="FC824" s="8"/>
      <c r="FD824" s="8"/>
      <c r="FE824" s="8"/>
      <c r="FF824" s="8"/>
      <c r="FG824" s="8"/>
      <c r="FH824" s="8"/>
      <c r="FI824" s="8"/>
      <c r="FJ824" s="8"/>
      <c r="FK824" s="8"/>
      <c r="FL824" s="8"/>
      <c r="FM824" s="8"/>
      <c r="FN824" s="8"/>
      <c r="FO824" s="8"/>
      <c r="FP824" s="8"/>
      <c r="FQ824" s="8"/>
      <c r="FR824" s="8"/>
      <c r="FS824" s="8"/>
      <c r="FT824" s="8"/>
      <c r="FU824" s="8"/>
      <c r="FV824" s="8"/>
      <c r="FW824" s="8"/>
      <c r="FX824" s="8"/>
      <c r="FY824" s="8"/>
      <c r="FZ824" s="8"/>
      <c r="GA824" s="8"/>
      <c r="GB824" s="8"/>
      <c r="GC824" s="8"/>
      <c r="GD824" s="8"/>
      <c r="GE824" s="8"/>
      <c r="GF824" s="8"/>
      <c r="GG824" s="8"/>
      <c r="GH824" s="8"/>
      <c r="GI824" s="8"/>
      <c r="GJ824" s="8"/>
      <c r="GK824" s="8"/>
      <c r="GL824" s="8"/>
      <c r="GM824" s="8"/>
      <c r="GN824" s="8"/>
      <c r="GO824" s="8"/>
      <c r="GP824" s="8"/>
      <c r="GQ824" s="8"/>
      <c r="GR824" s="8"/>
      <c r="GS824" s="8"/>
      <c r="GT824" s="8"/>
      <c r="GU824" s="8"/>
      <c r="GV824" s="8"/>
      <c r="GW824" s="8"/>
      <c r="GX824" s="8"/>
      <c r="GY824" s="8"/>
      <c r="GZ824" s="8"/>
      <c r="HA824" s="8"/>
      <c r="HB824" s="8"/>
      <c r="HC824" s="8"/>
      <c r="HD824" s="8"/>
      <c r="HE824" s="8"/>
      <c r="HF824" s="8"/>
      <c r="HG824" s="8"/>
      <c r="HH824" s="8"/>
      <c r="HI824" s="8"/>
      <c r="HJ824" s="8"/>
      <c r="HK824" s="8"/>
      <c r="HL824" s="8"/>
      <c r="HM824" s="8"/>
      <c r="HN824" s="8"/>
      <c r="HO824" s="8"/>
      <c r="HP824" s="8"/>
      <c r="HQ824" s="8"/>
      <c r="HR824" s="8"/>
      <c r="HS824" s="8"/>
      <c r="HT824" s="8"/>
    </row>
    <row r="825" spans="2:228" s="9" customFormat="1" ht="65.25" customHeight="1" x14ac:dyDescent="0.25">
      <c r="B825" s="268"/>
      <c r="C825" s="271"/>
      <c r="D825" s="274"/>
      <c r="E825" s="275"/>
      <c r="F825" s="197" t="s">
        <v>686</v>
      </c>
      <c r="G825" s="112" t="s">
        <v>67</v>
      </c>
      <c r="H825" s="127" t="s">
        <v>783</v>
      </c>
      <c r="I825" s="256"/>
      <c r="J825" s="256"/>
      <c r="K825" s="256"/>
      <c r="L825" s="256"/>
      <c r="M825" s="256"/>
      <c r="N825" s="256"/>
      <c r="O825" s="257"/>
      <c r="P825" s="8"/>
      <c r="Q825" s="16"/>
      <c r="R825" s="16"/>
      <c r="S825" s="16"/>
      <c r="T825" s="16"/>
      <c r="U825" s="16"/>
      <c r="V825" s="16"/>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c r="DI825" s="8"/>
      <c r="DJ825" s="8"/>
      <c r="DK825" s="8"/>
      <c r="DL825" s="8"/>
      <c r="DM825" s="8"/>
      <c r="DN825" s="8"/>
      <c r="DO825" s="8"/>
      <c r="DP825" s="8"/>
      <c r="DQ825" s="8"/>
      <c r="DR825" s="8"/>
      <c r="DS825" s="8"/>
      <c r="DT825" s="8"/>
      <c r="DU825" s="8"/>
      <c r="DV825" s="8"/>
      <c r="DW825" s="8"/>
      <c r="DX825" s="8"/>
      <c r="DY825" s="8"/>
      <c r="DZ825" s="8"/>
      <c r="EA825" s="8"/>
      <c r="EB825" s="8"/>
      <c r="EC825" s="8"/>
      <c r="ED825" s="8"/>
      <c r="EE825" s="8"/>
      <c r="EF825" s="8"/>
      <c r="EG825" s="8"/>
      <c r="EH825" s="8"/>
      <c r="EI825" s="8"/>
      <c r="EJ825" s="8"/>
      <c r="EK825" s="8"/>
      <c r="EL825" s="8"/>
      <c r="EM825" s="8"/>
      <c r="EN825" s="8"/>
      <c r="EO825" s="8"/>
      <c r="EP825" s="8"/>
      <c r="EQ825" s="8"/>
      <c r="ER825" s="8"/>
      <c r="ES825" s="8"/>
      <c r="ET825" s="8"/>
      <c r="EU825" s="8"/>
      <c r="EV825" s="8"/>
      <c r="EW825" s="8"/>
      <c r="EX825" s="8"/>
      <c r="EY825" s="8"/>
      <c r="EZ825" s="8"/>
      <c r="FA825" s="8"/>
      <c r="FB825" s="8"/>
      <c r="FC825" s="8"/>
      <c r="FD825" s="8"/>
      <c r="FE825" s="8"/>
      <c r="FF825" s="8"/>
      <c r="FG825" s="8"/>
      <c r="FH825" s="8"/>
      <c r="FI825" s="8"/>
      <c r="FJ825" s="8"/>
      <c r="FK825" s="8"/>
      <c r="FL825" s="8"/>
      <c r="FM825" s="8"/>
      <c r="FN825" s="8"/>
      <c r="FO825" s="8"/>
      <c r="FP825" s="8"/>
      <c r="FQ825" s="8"/>
      <c r="FR825" s="8"/>
      <c r="FS825" s="8"/>
      <c r="FT825" s="8"/>
      <c r="FU825" s="8"/>
      <c r="FV825" s="8"/>
      <c r="FW825" s="8"/>
      <c r="FX825" s="8"/>
      <c r="FY825" s="8"/>
      <c r="FZ825" s="8"/>
      <c r="GA825" s="8"/>
      <c r="GB825" s="8"/>
      <c r="GC825" s="8"/>
      <c r="GD825" s="8"/>
      <c r="GE825" s="8"/>
      <c r="GF825" s="8"/>
      <c r="GG825" s="8"/>
      <c r="GH825" s="8"/>
      <c r="GI825" s="8"/>
      <c r="GJ825" s="8"/>
      <c r="GK825" s="8"/>
      <c r="GL825" s="8"/>
      <c r="GM825" s="8"/>
      <c r="GN825" s="8"/>
      <c r="GO825" s="8"/>
      <c r="GP825" s="8"/>
      <c r="GQ825" s="8"/>
      <c r="GR825" s="8"/>
      <c r="GS825" s="8"/>
      <c r="GT825" s="8"/>
      <c r="GU825" s="8"/>
      <c r="GV825" s="8"/>
      <c r="GW825" s="8"/>
      <c r="GX825" s="8"/>
      <c r="GY825" s="8"/>
      <c r="GZ825" s="8"/>
      <c r="HA825" s="8"/>
      <c r="HB825" s="8"/>
      <c r="HC825" s="8"/>
      <c r="HD825" s="8"/>
      <c r="HE825" s="8"/>
      <c r="HF825" s="8"/>
      <c r="HG825" s="8"/>
      <c r="HH825" s="8"/>
      <c r="HI825" s="8"/>
      <c r="HJ825" s="8"/>
      <c r="HK825" s="8"/>
      <c r="HL825" s="8"/>
      <c r="HM825" s="8"/>
      <c r="HN825" s="8"/>
      <c r="HO825" s="8"/>
      <c r="HP825" s="8"/>
      <c r="HQ825" s="8"/>
      <c r="HR825" s="8"/>
      <c r="HS825" s="8"/>
      <c r="HT825" s="8"/>
    </row>
    <row r="826" spans="2:228" s="9" customFormat="1" ht="30" x14ac:dyDescent="0.25">
      <c r="B826" s="268"/>
      <c r="C826" s="271"/>
      <c r="D826" s="274"/>
      <c r="E826" s="275"/>
      <c r="F826" s="197" t="s">
        <v>898</v>
      </c>
      <c r="G826" s="112" t="s">
        <v>69</v>
      </c>
      <c r="H826" s="127" t="s">
        <v>899</v>
      </c>
      <c r="I826" s="256"/>
      <c r="J826" s="256"/>
      <c r="K826" s="256"/>
      <c r="L826" s="256"/>
      <c r="M826" s="256"/>
      <c r="N826" s="256"/>
      <c r="O826" s="257"/>
      <c r="P826" s="8"/>
      <c r="Q826" s="16"/>
      <c r="R826" s="16"/>
      <c r="S826" s="16"/>
      <c r="T826" s="16"/>
      <c r="U826" s="16"/>
      <c r="V826" s="16"/>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c r="DI826" s="8"/>
      <c r="DJ826" s="8"/>
      <c r="DK826" s="8"/>
      <c r="DL826" s="8"/>
      <c r="DM826" s="8"/>
      <c r="DN826" s="8"/>
      <c r="DO826" s="8"/>
      <c r="DP826" s="8"/>
      <c r="DQ826" s="8"/>
      <c r="DR826" s="8"/>
      <c r="DS826" s="8"/>
      <c r="DT826" s="8"/>
      <c r="DU826" s="8"/>
      <c r="DV826" s="8"/>
      <c r="DW826" s="8"/>
      <c r="DX826" s="8"/>
      <c r="DY826" s="8"/>
      <c r="DZ826" s="8"/>
      <c r="EA826" s="8"/>
      <c r="EB826" s="8"/>
      <c r="EC826" s="8"/>
      <c r="ED826" s="8"/>
      <c r="EE826" s="8"/>
      <c r="EF826" s="8"/>
      <c r="EG826" s="8"/>
      <c r="EH826" s="8"/>
      <c r="EI826" s="8"/>
      <c r="EJ826" s="8"/>
      <c r="EK826" s="8"/>
      <c r="EL826" s="8"/>
      <c r="EM826" s="8"/>
      <c r="EN826" s="8"/>
      <c r="EO826" s="8"/>
      <c r="EP826" s="8"/>
      <c r="EQ826" s="8"/>
      <c r="ER826" s="8"/>
      <c r="ES826" s="8"/>
      <c r="ET826" s="8"/>
      <c r="EU826" s="8"/>
      <c r="EV826" s="8"/>
      <c r="EW826" s="8"/>
      <c r="EX826" s="8"/>
      <c r="EY826" s="8"/>
      <c r="EZ826" s="8"/>
      <c r="FA826" s="8"/>
      <c r="FB826" s="8"/>
      <c r="FC826" s="8"/>
      <c r="FD826" s="8"/>
      <c r="FE826" s="8"/>
      <c r="FF826" s="8"/>
      <c r="FG826" s="8"/>
      <c r="FH826" s="8"/>
      <c r="FI826" s="8"/>
      <c r="FJ826" s="8"/>
      <c r="FK826" s="8"/>
      <c r="FL826" s="8"/>
      <c r="FM826" s="8"/>
      <c r="FN826" s="8"/>
      <c r="FO826" s="8"/>
      <c r="FP826" s="8"/>
      <c r="FQ826" s="8"/>
      <c r="FR826" s="8"/>
      <c r="FS826" s="8"/>
      <c r="FT826" s="8"/>
      <c r="FU826" s="8"/>
      <c r="FV826" s="8"/>
      <c r="FW826" s="8"/>
      <c r="FX826" s="8"/>
      <c r="FY826" s="8"/>
      <c r="FZ826" s="8"/>
      <c r="GA826" s="8"/>
      <c r="GB826" s="8"/>
      <c r="GC826" s="8"/>
      <c r="GD826" s="8"/>
      <c r="GE826" s="8"/>
      <c r="GF826" s="8"/>
      <c r="GG826" s="8"/>
      <c r="GH826" s="8"/>
      <c r="GI826" s="8"/>
      <c r="GJ826" s="8"/>
      <c r="GK826" s="8"/>
      <c r="GL826" s="8"/>
      <c r="GM826" s="8"/>
      <c r="GN826" s="8"/>
      <c r="GO826" s="8"/>
      <c r="GP826" s="8"/>
      <c r="GQ826" s="8"/>
      <c r="GR826" s="8"/>
      <c r="GS826" s="8"/>
      <c r="GT826" s="8"/>
      <c r="GU826" s="8"/>
      <c r="GV826" s="8"/>
      <c r="GW826" s="8"/>
      <c r="GX826" s="8"/>
      <c r="GY826" s="8"/>
      <c r="GZ826" s="8"/>
      <c r="HA826" s="8"/>
      <c r="HB826" s="8"/>
      <c r="HC826" s="8"/>
      <c r="HD826" s="8"/>
      <c r="HE826" s="8"/>
      <c r="HF826" s="8"/>
      <c r="HG826" s="8"/>
      <c r="HH826" s="8"/>
      <c r="HI826" s="8"/>
      <c r="HJ826" s="8"/>
      <c r="HK826" s="8"/>
      <c r="HL826" s="8"/>
      <c r="HM826" s="8"/>
      <c r="HN826" s="8"/>
      <c r="HO826" s="8"/>
      <c r="HP826" s="8"/>
      <c r="HQ826" s="8"/>
      <c r="HR826" s="8"/>
      <c r="HS826" s="8"/>
      <c r="HT826" s="8"/>
    </row>
    <row r="827" spans="2:228" s="9" customFormat="1" ht="47.25" customHeight="1" x14ac:dyDescent="0.25">
      <c r="B827" s="268"/>
      <c r="C827" s="271"/>
      <c r="D827" s="274"/>
      <c r="E827" s="275"/>
      <c r="F827" s="197" t="s">
        <v>687</v>
      </c>
      <c r="G827" s="112" t="s">
        <v>67</v>
      </c>
      <c r="H827" s="127" t="s">
        <v>688</v>
      </c>
      <c r="I827" s="256"/>
      <c r="J827" s="256"/>
      <c r="K827" s="256"/>
      <c r="L827" s="256"/>
      <c r="M827" s="256"/>
      <c r="N827" s="256"/>
      <c r="O827" s="257"/>
      <c r="P827" s="8"/>
      <c r="Q827" s="16"/>
      <c r="R827" s="16"/>
      <c r="S827" s="16"/>
      <c r="T827" s="16"/>
      <c r="U827" s="16"/>
      <c r="V827" s="16"/>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c r="DI827" s="8"/>
      <c r="DJ827" s="8"/>
      <c r="DK827" s="8"/>
      <c r="DL827" s="8"/>
      <c r="DM827" s="8"/>
      <c r="DN827" s="8"/>
      <c r="DO827" s="8"/>
      <c r="DP827" s="8"/>
      <c r="DQ827" s="8"/>
      <c r="DR827" s="8"/>
      <c r="DS827" s="8"/>
      <c r="DT827" s="8"/>
      <c r="DU827" s="8"/>
      <c r="DV827" s="8"/>
      <c r="DW827" s="8"/>
      <c r="DX827" s="8"/>
      <c r="DY827" s="8"/>
      <c r="DZ827" s="8"/>
      <c r="EA827" s="8"/>
      <c r="EB827" s="8"/>
      <c r="EC827" s="8"/>
      <c r="ED827" s="8"/>
      <c r="EE827" s="8"/>
      <c r="EF827" s="8"/>
      <c r="EG827" s="8"/>
      <c r="EH827" s="8"/>
      <c r="EI827" s="8"/>
      <c r="EJ827" s="8"/>
      <c r="EK827" s="8"/>
      <c r="EL827" s="8"/>
      <c r="EM827" s="8"/>
      <c r="EN827" s="8"/>
      <c r="EO827" s="8"/>
      <c r="EP827" s="8"/>
      <c r="EQ827" s="8"/>
      <c r="ER827" s="8"/>
      <c r="ES827" s="8"/>
      <c r="ET827" s="8"/>
      <c r="EU827" s="8"/>
      <c r="EV827" s="8"/>
      <c r="EW827" s="8"/>
      <c r="EX827" s="8"/>
      <c r="EY827" s="8"/>
      <c r="EZ827" s="8"/>
      <c r="FA827" s="8"/>
      <c r="FB827" s="8"/>
      <c r="FC827" s="8"/>
      <c r="FD827" s="8"/>
      <c r="FE827" s="8"/>
      <c r="FF827" s="8"/>
      <c r="FG827" s="8"/>
      <c r="FH827" s="8"/>
      <c r="FI827" s="8"/>
      <c r="FJ827" s="8"/>
      <c r="FK827" s="8"/>
      <c r="FL827" s="8"/>
      <c r="FM827" s="8"/>
      <c r="FN827" s="8"/>
      <c r="FO827" s="8"/>
      <c r="FP827" s="8"/>
      <c r="FQ827" s="8"/>
      <c r="FR827" s="8"/>
      <c r="FS827" s="8"/>
      <c r="FT827" s="8"/>
      <c r="FU827" s="8"/>
      <c r="FV827" s="8"/>
      <c r="FW827" s="8"/>
      <c r="FX827" s="8"/>
      <c r="FY827" s="8"/>
      <c r="FZ827" s="8"/>
      <c r="GA827" s="8"/>
      <c r="GB827" s="8"/>
      <c r="GC827" s="8"/>
      <c r="GD827" s="8"/>
      <c r="GE827" s="8"/>
      <c r="GF827" s="8"/>
      <c r="GG827" s="8"/>
      <c r="GH827" s="8"/>
      <c r="GI827" s="8"/>
      <c r="GJ827" s="8"/>
      <c r="GK827" s="8"/>
      <c r="GL827" s="8"/>
      <c r="GM827" s="8"/>
      <c r="GN827" s="8"/>
      <c r="GO827" s="8"/>
      <c r="GP827" s="8"/>
      <c r="GQ827" s="8"/>
      <c r="GR827" s="8"/>
      <c r="GS827" s="8"/>
      <c r="GT827" s="8"/>
      <c r="GU827" s="8"/>
      <c r="GV827" s="8"/>
      <c r="GW827" s="8"/>
      <c r="GX827" s="8"/>
      <c r="GY827" s="8"/>
      <c r="GZ827" s="8"/>
      <c r="HA827" s="8"/>
      <c r="HB827" s="8"/>
      <c r="HC827" s="8"/>
      <c r="HD827" s="8"/>
      <c r="HE827" s="8"/>
      <c r="HF827" s="8"/>
      <c r="HG827" s="8"/>
      <c r="HH827" s="8"/>
      <c r="HI827" s="8"/>
      <c r="HJ827" s="8"/>
      <c r="HK827" s="8"/>
      <c r="HL827" s="8"/>
      <c r="HM827" s="8"/>
      <c r="HN827" s="8"/>
      <c r="HO827" s="8"/>
      <c r="HP827" s="8"/>
      <c r="HQ827" s="8"/>
      <c r="HR827" s="8"/>
      <c r="HS827" s="8"/>
      <c r="HT827" s="8"/>
    </row>
    <row r="828" spans="2:228" s="9" customFormat="1" ht="51" customHeight="1" x14ac:dyDescent="0.25">
      <c r="B828" s="268"/>
      <c r="C828" s="271"/>
      <c r="D828" s="274" t="s">
        <v>953</v>
      </c>
      <c r="E828" s="275">
        <v>113</v>
      </c>
      <c r="F828" s="197" t="s">
        <v>895</v>
      </c>
      <c r="G828" s="112" t="s">
        <v>69</v>
      </c>
      <c r="H828" s="112" t="s">
        <v>685</v>
      </c>
      <c r="I828" s="256">
        <v>50000</v>
      </c>
      <c r="J828" s="256">
        <v>50000</v>
      </c>
      <c r="K828" s="256">
        <v>50000</v>
      </c>
      <c r="L828" s="256">
        <v>50000</v>
      </c>
      <c r="M828" s="256">
        <v>50000</v>
      </c>
      <c r="N828" s="256">
        <v>50000</v>
      </c>
      <c r="O828" s="257" t="s">
        <v>332</v>
      </c>
      <c r="P828" s="8"/>
      <c r="Q828" s="20"/>
      <c r="R828" s="20"/>
      <c r="S828" s="20"/>
      <c r="T828" s="20"/>
      <c r="U828" s="20"/>
      <c r="V828" s="20"/>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8"/>
      <c r="DM828" s="8"/>
      <c r="DN828" s="8"/>
      <c r="DO828" s="8"/>
      <c r="DP828" s="8"/>
      <c r="DQ828" s="8"/>
      <c r="DR828" s="8"/>
      <c r="DS828" s="8"/>
      <c r="DT828" s="8"/>
      <c r="DU828" s="8"/>
      <c r="DV828" s="8"/>
      <c r="DW828" s="8"/>
      <c r="DX828" s="8"/>
      <c r="DY828" s="8"/>
      <c r="DZ828" s="8"/>
      <c r="EA828" s="8"/>
      <c r="EB828" s="8"/>
      <c r="EC828" s="8"/>
      <c r="ED828" s="8"/>
      <c r="EE828" s="8"/>
      <c r="EF828" s="8"/>
      <c r="EG828" s="8"/>
      <c r="EH828" s="8"/>
      <c r="EI828" s="8"/>
      <c r="EJ828" s="8"/>
      <c r="EK828" s="8"/>
      <c r="EL828" s="8"/>
      <c r="EM828" s="8"/>
      <c r="EN828" s="8"/>
      <c r="EO828" s="8"/>
      <c r="EP828" s="8"/>
      <c r="EQ828" s="8"/>
      <c r="ER828" s="8"/>
      <c r="ES828" s="8"/>
      <c r="ET828" s="8"/>
      <c r="EU828" s="8"/>
      <c r="EV828" s="8"/>
      <c r="EW828" s="8"/>
      <c r="EX828" s="8"/>
      <c r="EY828" s="8"/>
      <c r="EZ828" s="8"/>
      <c r="FA828" s="8"/>
      <c r="FB828" s="8"/>
      <c r="FC828" s="8"/>
      <c r="FD828" s="8"/>
      <c r="FE828" s="8"/>
      <c r="FF828" s="8"/>
      <c r="FG828" s="8"/>
      <c r="FH828" s="8"/>
      <c r="FI828" s="8"/>
      <c r="FJ828" s="8"/>
      <c r="FK828" s="8"/>
      <c r="FL828" s="8"/>
      <c r="FM828" s="8"/>
      <c r="FN828" s="8"/>
      <c r="FO828" s="8"/>
      <c r="FP828" s="8"/>
      <c r="FQ828" s="8"/>
      <c r="FR828" s="8"/>
      <c r="FS828" s="8"/>
      <c r="FT828" s="8"/>
      <c r="FU828" s="8"/>
      <c r="FV828" s="8"/>
      <c r="FW828" s="8"/>
      <c r="FX828" s="8"/>
      <c r="FY828" s="8"/>
      <c r="FZ828" s="8"/>
      <c r="GA828" s="8"/>
      <c r="GB828" s="8"/>
      <c r="GC828" s="8"/>
      <c r="GD828" s="8"/>
      <c r="GE828" s="8"/>
      <c r="GF828" s="8"/>
      <c r="GG828" s="8"/>
      <c r="GH828" s="8"/>
      <c r="GI828" s="8"/>
      <c r="GJ828" s="8"/>
      <c r="GK828" s="8"/>
      <c r="GL828" s="8"/>
      <c r="GM828" s="8"/>
      <c r="GN828" s="8"/>
      <c r="GO828" s="8"/>
      <c r="GP828" s="8"/>
      <c r="GQ828" s="8"/>
      <c r="GR828" s="8"/>
      <c r="GS828" s="8"/>
      <c r="GT828" s="8"/>
      <c r="GU828" s="8"/>
      <c r="GV828" s="8"/>
      <c r="GW828" s="8"/>
      <c r="GX828" s="8"/>
      <c r="GY828" s="8"/>
      <c r="GZ828" s="8"/>
      <c r="HA828" s="8"/>
      <c r="HB828" s="8"/>
      <c r="HC828" s="8"/>
      <c r="HD828" s="8"/>
      <c r="HE828" s="8"/>
      <c r="HF828" s="8"/>
      <c r="HG828" s="8"/>
      <c r="HH828" s="8"/>
      <c r="HI828" s="8"/>
      <c r="HJ828" s="8"/>
      <c r="HK828" s="8"/>
      <c r="HL828" s="8"/>
      <c r="HM828" s="8"/>
      <c r="HN828" s="8"/>
      <c r="HO828" s="8"/>
      <c r="HP828" s="8"/>
      <c r="HQ828" s="8"/>
      <c r="HR828" s="8"/>
      <c r="HS828" s="8"/>
      <c r="HT828" s="8"/>
    </row>
    <row r="829" spans="2:228" s="9" customFormat="1" ht="66.75" customHeight="1" x14ac:dyDescent="0.25">
      <c r="B829" s="268"/>
      <c r="C829" s="271"/>
      <c r="D829" s="274"/>
      <c r="E829" s="275"/>
      <c r="F829" s="197" t="s">
        <v>1086</v>
      </c>
      <c r="G829" s="112" t="s">
        <v>69</v>
      </c>
      <c r="H829" s="67" t="s">
        <v>880</v>
      </c>
      <c r="I829" s="256"/>
      <c r="J829" s="256"/>
      <c r="K829" s="256"/>
      <c r="L829" s="256"/>
      <c r="M829" s="256"/>
      <c r="N829" s="256"/>
      <c r="O829" s="257"/>
      <c r="P829" s="8"/>
      <c r="Q829" s="16"/>
      <c r="R829" s="16"/>
      <c r="S829" s="16"/>
      <c r="T829" s="16"/>
      <c r="U829" s="16"/>
      <c r="V829" s="16"/>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c r="DI829" s="8"/>
      <c r="DJ829" s="8"/>
      <c r="DK829" s="8"/>
      <c r="DL829" s="8"/>
      <c r="DM829" s="8"/>
      <c r="DN829" s="8"/>
      <c r="DO829" s="8"/>
      <c r="DP829" s="8"/>
      <c r="DQ829" s="8"/>
      <c r="DR829" s="8"/>
      <c r="DS829" s="8"/>
      <c r="DT829" s="8"/>
      <c r="DU829" s="8"/>
      <c r="DV829" s="8"/>
      <c r="DW829" s="8"/>
      <c r="DX829" s="8"/>
      <c r="DY829" s="8"/>
      <c r="DZ829" s="8"/>
      <c r="EA829" s="8"/>
      <c r="EB829" s="8"/>
      <c r="EC829" s="8"/>
      <c r="ED829" s="8"/>
      <c r="EE829" s="8"/>
      <c r="EF829" s="8"/>
      <c r="EG829" s="8"/>
      <c r="EH829" s="8"/>
      <c r="EI829" s="8"/>
      <c r="EJ829" s="8"/>
      <c r="EK829" s="8"/>
      <c r="EL829" s="8"/>
      <c r="EM829" s="8"/>
      <c r="EN829" s="8"/>
      <c r="EO829" s="8"/>
      <c r="EP829" s="8"/>
      <c r="EQ829" s="8"/>
      <c r="ER829" s="8"/>
      <c r="ES829" s="8"/>
      <c r="ET829" s="8"/>
      <c r="EU829" s="8"/>
      <c r="EV829" s="8"/>
      <c r="EW829" s="8"/>
      <c r="EX829" s="8"/>
      <c r="EY829" s="8"/>
      <c r="EZ829" s="8"/>
      <c r="FA829" s="8"/>
      <c r="FB829" s="8"/>
      <c r="FC829" s="8"/>
      <c r="FD829" s="8"/>
      <c r="FE829" s="8"/>
      <c r="FF829" s="8"/>
      <c r="FG829" s="8"/>
      <c r="FH829" s="8"/>
      <c r="FI829" s="8"/>
      <c r="FJ829" s="8"/>
      <c r="FK829" s="8"/>
      <c r="FL829" s="8"/>
      <c r="FM829" s="8"/>
      <c r="FN829" s="8"/>
      <c r="FO829" s="8"/>
      <c r="FP829" s="8"/>
      <c r="FQ829" s="8"/>
      <c r="FR829" s="8"/>
      <c r="FS829" s="8"/>
      <c r="FT829" s="8"/>
      <c r="FU829" s="8"/>
      <c r="FV829" s="8"/>
      <c r="FW829" s="8"/>
      <c r="FX829" s="8"/>
      <c r="FY829" s="8"/>
      <c r="FZ829" s="8"/>
      <c r="GA829" s="8"/>
      <c r="GB829" s="8"/>
      <c r="GC829" s="8"/>
      <c r="GD829" s="8"/>
      <c r="GE829" s="8"/>
      <c r="GF829" s="8"/>
      <c r="GG829" s="8"/>
      <c r="GH829" s="8"/>
      <c r="GI829" s="8"/>
      <c r="GJ829" s="8"/>
      <c r="GK829" s="8"/>
      <c r="GL829" s="8"/>
      <c r="GM829" s="8"/>
      <c r="GN829" s="8"/>
      <c r="GO829" s="8"/>
      <c r="GP829" s="8"/>
      <c r="GQ829" s="8"/>
      <c r="GR829" s="8"/>
      <c r="GS829" s="8"/>
      <c r="GT829" s="8"/>
      <c r="GU829" s="8"/>
      <c r="GV829" s="8"/>
      <c r="GW829" s="8"/>
      <c r="GX829" s="8"/>
      <c r="GY829" s="8"/>
      <c r="GZ829" s="8"/>
      <c r="HA829" s="8"/>
      <c r="HB829" s="8"/>
      <c r="HC829" s="8"/>
      <c r="HD829" s="8"/>
      <c r="HE829" s="8"/>
      <c r="HF829" s="8"/>
      <c r="HG829" s="8"/>
      <c r="HH829" s="8"/>
      <c r="HI829" s="8"/>
      <c r="HJ829" s="8"/>
      <c r="HK829" s="8"/>
      <c r="HL829" s="8"/>
      <c r="HM829" s="8"/>
      <c r="HN829" s="8"/>
      <c r="HO829" s="8"/>
      <c r="HP829" s="8"/>
      <c r="HQ829" s="8"/>
      <c r="HR829" s="8"/>
      <c r="HS829" s="8"/>
      <c r="HT829" s="8"/>
    </row>
    <row r="830" spans="2:228" s="9" customFormat="1" ht="66.75" customHeight="1" x14ac:dyDescent="0.25">
      <c r="B830" s="268"/>
      <c r="C830" s="271"/>
      <c r="D830" s="274"/>
      <c r="E830" s="275"/>
      <c r="F830" s="197" t="s">
        <v>1504</v>
      </c>
      <c r="G830" s="112" t="s">
        <v>69</v>
      </c>
      <c r="H830" s="67" t="s">
        <v>1587</v>
      </c>
      <c r="I830" s="256"/>
      <c r="J830" s="256"/>
      <c r="K830" s="256"/>
      <c r="L830" s="256"/>
      <c r="M830" s="256"/>
      <c r="N830" s="256"/>
      <c r="O830" s="257"/>
      <c r="P830" s="8"/>
      <c r="Q830" s="16"/>
      <c r="R830" s="16"/>
      <c r="S830" s="16"/>
      <c r="T830" s="16"/>
      <c r="U830" s="16"/>
      <c r="V830" s="16"/>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c r="DI830" s="8"/>
      <c r="DJ830" s="8"/>
      <c r="DK830" s="8"/>
      <c r="DL830" s="8"/>
      <c r="DM830" s="8"/>
      <c r="DN830" s="8"/>
      <c r="DO830" s="8"/>
      <c r="DP830" s="8"/>
      <c r="DQ830" s="8"/>
      <c r="DR830" s="8"/>
      <c r="DS830" s="8"/>
      <c r="DT830" s="8"/>
      <c r="DU830" s="8"/>
      <c r="DV830" s="8"/>
      <c r="DW830" s="8"/>
      <c r="DX830" s="8"/>
      <c r="DY830" s="8"/>
      <c r="DZ830" s="8"/>
      <c r="EA830" s="8"/>
      <c r="EB830" s="8"/>
      <c r="EC830" s="8"/>
      <c r="ED830" s="8"/>
      <c r="EE830" s="8"/>
      <c r="EF830" s="8"/>
      <c r="EG830" s="8"/>
      <c r="EH830" s="8"/>
      <c r="EI830" s="8"/>
      <c r="EJ830" s="8"/>
      <c r="EK830" s="8"/>
      <c r="EL830" s="8"/>
      <c r="EM830" s="8"/>
      <c r="EN830" s="8"/>
      <c r="EO830" s="8"/>
      <c r="EP830" s="8"/>
      <c r="EQ830" s="8"/>
      <c r="ER830" s="8"/>
      <c r="ES830" s="8"/>
      <c r="ET830" s="8"/>
      <c r="EU830" s="8"/>
      <c r="EV830" s="8"/>
      <c r="EW830" s="8"/>
      <c r="EX830" s="8"/>
      <c r="EY830" s="8"/>
      <c r="EZ830" s="8"/>
      <c r="FA830" s="8"/>
      <c r="FB830" s="8"/>
      <c r="FC830" s="8"/>
      <c r="FD830" s="8"/>
      <c r="FE830" s="8"/>
      <c r="FF830" s="8"/>
      <c r="FG830" s="8"/>
      <c r="FH830" s="8"/>
      <c r="FI830" s="8"/>
      <c r="FJ830" s="8"/>
      <c r="FK830" s="8"/>
      <c r="FL830" s="8"/>
      <c r="FM830" s="8"/>
      <c r="FN830" s="8"/>
      <c r="FO830" s="8"/>
      <c r="FP830" s="8"/>
      <c r="FQ830" s="8"/>
      <c r="FR830" s="8"/>
      <c r="FS830" s="8"/>
      <c r="FT830" s="8"/>
      <c r="FU830" s="8"/>
      <c r="FV830" s="8"/>
      <c r="FW830" s="8"/>
      <c r="FX830" s="8"/>
      <c r="FY830" s="8"/>
      <c r="FZ830" s="8"/>
      <c r="GA830" s="8"/>
      <c r="GB830" s="8"/>
      <c r="GC830" s="8"/>
      <c r="GD830" s="8"/>
      <c r="GE830" s="8"/>
      <c r="GF830" s="8"/>
      <c r="GG830" s="8"/>
      <c r="GH830" s="8"/>
      <c r="GI830" s="8"/>
      <c r="GJ830" s="8"/>
      <c r="GK830" s="8"/>
      <c r="GL830" s="8"/>
      <c r="GM830" s="8"/>
      <c r="GN830" s="8"/>
      <c r="GO830" s="8"/>
      <c r="GP830" s="8"/>
      <c r="GQ830" s="8"/>
      <c r="GR830" s="8"/>
      <c r="GS830" s="8"/>
      <c r="GT830" s="8"/>
      <c r="GU830" s="8"/>
      <c r="GV830" s="8"/>
      <c r="GW830" s="8"/>
      <c r="GX830" s="8"/>
      <c r="GY830" s="8"/>
      <c r="GZ830" s="8"/>
      <c r="HA830" s="8"/>
      <c r="HB830" s="8"/>
      <c r="HC830" s="8"/>
      <c r="HD830" s="8"/>
      <c r="HE830" s="8"/>
      <c r="HF830" s="8"/>
      <c r="HG830" s="8"/>
      <c r="HH830" s="8"/>
      <c r="HI830" s="8"/>
      <c r="HJ830" s="8"/>
      <c r="HK830" s="8"/>
      <c r="HL830" s="8"/>
      <c r="HM830" s="8"/>
      <c r="HN830" s="8"/>
      <c r="HO830" s="8"/>
      <c r="HP830" s="8"/>
      <c r="HQ830" s="8"/>
      <c r="HR830" s="8"/>
      <c r="HS830" s="8"/>
      <c r="HT830" s="8"/>
    </row>
    <row r="831" spans="2:228" s="9" customFormat="1" ht="66.75" customHeight="1" x14ac:dyDescent="0.25">
      <c r="B831" s="268"/>
      <c r="C831" s="271"/>
      <c r="D831" s="274"/>
      <c r="E831" s="275"/>
      <c r="F831" s="203" t="s">
        <v>683</v>
      </c>
      <c r="G831" s="124" t="s">
        <v>69</v>
      </c>
      <c r="H831" s="124" t="s">
        <v>1085</v>
      </c>
      <c r="I831" s="256"/>
      <c r="J831" s="256"/>
      <c r="K831" s="256"/>
      <c r="L831" s="256"/>
      <c r="M831" s="256"/>
      <c r="N831" s="256"/>
      <c r="O831" s="257"/>
      <c r="P831" s="8"/>
      <c r="Q831" s="16"/>
      <c r="R831" s="16"/>
      <c r="S831" s="16"/>
      <c r="T831" s="16"/>
      <c r="U831" s="16"/>
      <c r="V831" s="16"/>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c r="DI831" s="8"/>
      <c r="DJ831" s="8"/>
      <c r="DK831" s="8"/>
      <c r="DL831" s="8"/>
      <c r="DM831" s="8"/>
      <c r="DN831" s="8"/>
      <c r="DO831" s="8"/>
      <c r="DP831" s="8"/>
      <c r="DQ831" s="8"/>
      <c r="DR831" s="8"/>
      <c r="DS831" s="8"/>
      <c r="DT831" s="8"/>
      <c r="DU831" s="8"/>
      <c r="DV831" s="8"/>
      <c r="DW831" s="8"/>
      <c r="DX831" s="8"/>
      <c r="DY831" s="8"/>
      <c r="DZ831" s="8"/>
      <c r="EA831" s="8"/>
      <c r="EB831" s="8"/>
      <c r="EC831" s="8"/>
      <c r="ED831" s="8"/>
      <c r="EE831" s="8"/>
      <c r="EF831" s="8"/>
      <c r="EG831" s="8"/>
      <c r="EH831" s="8"/>
      <c r="EI831" s="8"/>
      <c r="EJ831" s="8"/>
      <c r="EK831" s="8"/>
      <c r="EL831" s="8"/>
      <c r="EM831" s="8"/>
      <c r="EN831" s="8"/>
      <c r="EO831" s="8"/>
      <c r="EP831" s="8"/>
      <c r="EQ831" s="8"/>
      <c r="ER831" s="8"/>
      <c r="ES831" s="8"/>
      <c r="ET831" s="8"/>
      <c r="EU831" s="8"/>
      <c r="EV831" s="8"/>
      <c r="EW831" s="8"/>
      <c r="EX831" s="8"/>
      <c r="EY831" s="8"/>
      <c r="EZ831" s="8"/>
      <c r="FA831" s="8"/>
      <c r="FB831" s="8"/>
      <c r="FC831" s="8"/>
      <c r="FD831" s="8"/>
      <c r="FE831" s="8"/>
      <c r="FF831" s="8"/>
      <c r="FG831" s="8"/>
      <c r="FH831" s="8"/>
      <c r="FI831" s="8"/>
      <c r="FJ831" s="8"/>
      <c r="FK831" s="8"/>
      <c r="FL831" s="8"/>
      <c r="FM831" s="8"/>
      <c r="FN831" s="8"/>
      <c r="FO831" s="8"/>
      <c r="FP831" s="8"/>
      <c r="FQ831" s="8"/>
      <c r="FR831" s="8"/>
      <c r="FS831" s="8"/>
      <c r="FT831" s="8"/>
      <c r="FU831" s="8"/>
      <c r="FV831" s="8"/>
      <c r="FW831" s="8"/>
      <c r="FX831" s="8"/>
      <c r="FY831" s="8"/>
      <c r="FZ831" s="8"/>
      <c r="GA831" s="8"/>
      <c r="GB831" s="8"/>
      <c r="GC831" s="8"/>
      <c r="GD831" s="8"/>
      <c r="GE831" s="8"/>
      <c r="GF831" s="8"/>
      <c r="GG831" s="8"/>
      <c r="GH831" s="8"/>
      <c r="GI831" s="8"/>
      <c r="GJ831" s="8"/>
      <c r="GK831" s="8"/>
      <c r="GL831" s="8"/>
      <c r="GM831" s="8"/>
      <c r="GN831" s="8"/>
      <c r="GO831" s="8"/>
      <c r="GP831" s="8"/>
      <c r="GQ831" s="8"/>
      <c r="GR831" s="8"/>
      <c r="GS831" s="8"/>
      <c r="GT831" s="8"/>
      <c r="GU831" s="8"/>
      <c r="GV831" s="8"/>
      <c r="GW831" s="8"/>
      <c r="GX831" s="8"/>
      <c r="GY831" s="8"/>
      <c r="GZ831" s="8"/>
      <c r="HA831" s="8"/>
      <c r="HB831" s="8"/>
      <c r="HC831" s="8"/>
      <c r="HD831" s="8"/>
      <c r="HE831" s="8"/>
      <c r="HF831" s="8"/>
      <c r="HG831" s="8"/>
      <c r="HH831" s="8"/>
      <c r="HI831" s="8"/>
      <c r="HJ831" s="8"/>
      <c r="HK831" s="8"/>
      <c r="HL831" s="8"/>
      <c r="HM831" s="8"/>
      <c r="HN831" s="8"/>
      <c r="HO831" s="8"/>
      <c r="HP831" s="8"/>
      <c r="HQ831" s="8"/>
      <c r="HR831" s="8"/>
      <c r="HS831" s="8"/>
      <c r="HT831" s="8"/>
    </row>
    <row r="832" spans="2:228" s="9" customFormat="1" ht="48.75" customHeight="1" x14ac:dyDescent="0.25">
      <c r="B832" s="268"/>
      <c r="C832" s="271"/>
      <c r="D832" s="274" t="s">
        <v>1030</v>
      </c>
      <c r="E832" s="260" t="s">
        <v>1479</v>
      </c>
      <c r="F832" s="198" t="s">
        <v>51</v>
      </c>
      <c r="G832" s="112" t="s">
        <v>69</v>
      </c>
      <c r="H832" s="116" t="s">
        <v>380</v>
      </c>
      <c r="I832" s="256">
        <v>248479496.63999999</v>
      </c>
      <c r="J832" s="256">
        <v>237052339.11000001</v>
      </c>
      <c r="K832" s="256">
        <v>85958260.530000001</v>
      </c>
      <c r="L832" s="256">
        <v>180347300</v>
      </c>
      <c r="M832" s="256">
        <v>44509600</v>
      </c>
      <c r="N832" s="256">
        <v>346600</v>
      </c>
      <c r="O832" s="254" t="s">
        <v>1480</v>
      </c>
      <c r="P832" s="8"/>
      <c r="Q832" s="20"/>
      <c r="R832" s="20"/>
      <c r="S832" s="20"/>
      <c r="T832" s="20"/>
      <c r="U832" s="20"/>
      <c r="V832" s="20"/>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c r="DI832" s="8"/>
      <c r="DJ832" s="8"/>
      <c r="DK832" s="8"/>
      <c r="DL832" s="8"/>
      <c r="DM832" s="8"/>
      <c r="DN832" s="8"/>
      <c r="DO832" s="8"/>
      <c r="DP832" s="8"/>
      <c r="DQ832" s="8"/>
      <c r="DR832" s="8"/>
      <c r="DS832" s="8"/>
      <c r="DT832" s="8"/>
      <c r="DU832" s="8"/>
      <c r="DV832" s="8"/>
      <c r="DW832" s="8"/>
      <c r="DX832" s="8"/>
      <c r="DY832" s="8"/>
      <c r="DZ832" s="8"/>
      <c r="EA832" s="8"/>
      <c r="EB832" s="8"/>
      <c r="EC832" s="8"/>
      <c r="ED832" s="8"/>
      <c r="EE832" s="8"/>
      <c r="EF832" s="8"/>
      <c r="EG832" s="8"/>
      <c r="EH832" s="8"/>
      <c r="EI832" s="8"/>
      <c r="EJ832" s="8"/>
      <c r="EK832" s="8"/>
      <c r="EL832" s="8"/>
      <c r="EM832" s="8"/>
      <c r="EN832" s="8"/>
      <c r="EO832" s="8"/>
      <c r="EP832" s="8"/>
      <c r="EQ832" s="8"/>
      <c r="ER832" s="8"/>
      <c r="ES832" s="8"/>
      <c r="ET832" s="8"/>
      <c r="EU832" s="8"/>
      <c r="EV832" s="8"/>
      <c r="EW832" s="8"/>
      <c r="EX832" s="8"/>
      <c r="EY832" s="8"/>
      <c r="EZ832" s="8"/>
      <c r="FA832" s="8"/>
      <c r="FB832" s="8"/>
      <c r="FC832" s="8"/>
      <c r="FD832" s="8"/>
      <c r="FE832" s="8"/>
      <c r="FF832" s="8"/>
      <c r="FG832" s="8"/>
      <c r="FH832" s="8"/>
      <c r="FI832" s="8"/>
      <c r="FJ832" s="8"/>
      <c r="FK832" s="8"/>
      <c r="FL832" s="8"/>
      <c r="FM832" s="8"/>
      <c r="FN832" s="8"/>
      <c r="FO832" s="8"/>
      <c r="FP832" s="8"/>
      <c r="FQ832" s="8"/>
      <c r="FR832" s="8"/>
      <c r="FS832" s="8"/>
      <c r="FT832" s="8"/>
      <c r="FU832" s="8"/>
      <c r="FV832" s="8"/>
      <c r="FW832" s="8"/>
      <c r="FX832" s="8"/>
      <c r="FY832" s="8"/>
      <c r="FZ832" s="8"/>
      <c r="GA832" s="8"/>
      <c r="GB832" s="8"/>
      <c r="GC832" s="8"/>
      <c r="GD832" s="8"/>
      <c r="GE832" s="8"/>
      <c r="GF832" s="8"/>
      <c r="GG832" s="8"/>
      <c r="GH832" s="8"/>
      <c r="GI832" s="8"/>
      <c r="GJ832" s="8"/>
      <c r="GK832" s="8"/>
      <c r="GL832" s="8"/>
      <c r="GM832" s="8"/>
      <c r="GN832" s="8"/>
      <c r="GO832" s="8"/>
      <c r="GP832" s="8"/>
      <c r="GQ832" s="8"/>
      <c r="GR832" s="8"/>
      <c r="GS832" s="8"/>
      <c r="GT832" s="8"/>
      <c r="GU832" s="8"/>
      <c r="GV832" s="8"/>
      <c r="GW832" s="8"/>
      <c r="GX832" s="8"/>
      <c r="GY832" s="8"/>
      <c r="GZ832" s="8"/>
      <c r="HA832" s="8"/>
      <c r="HB832" s="8"/>
      <c r="HC832" s="8"/>
      <c r="HD832" s="8"/>
      <c r="HE832" s="8"/>
      <c r="HF832" s="8"/>
      <c r="HG832" s="8"/>
      <c r="HH832" s="8"/>
      <c r="HI832" s="8"/>
      <c r="HJ832" s="8"/>
      <c r="HK832" s="8"/>
      <c r="HL832" s="8"/>
      <c r="HM832" s="8"/>
      <c r="HN832" s="8"/>
      <c r="HO832" s="8"/>
      <c r="HP832" s="8"/>
      <c r="HQ832" s="8"/>
      <c r="HR832" s="8"/>
      <c r="HS832" s="8"/>
      <c r="HT832" s="8"/>
    </row>
    <row r="833" spans="2:228" s="9" customFormat="1" ht="48.75" customHeight="1" x14ac:dyDescent="0.25">
      <c r="B833" s="268"/>
      <c r="C833" s="271"/>
      <c r="D833" s="274"/>
      <c r="E833" s="260"/>
      <c r="F833" s="198" t="s">
        <v>601</v>
      </c>
      <c r="G833" s="112" t="s">
        <v>69</v>
      </c>
      <c r="H833" s="116" t="s">
        <v>602</v>
      </c>
      <c r="I833" s="256"/>
      <c r="J833" s="256"/>
      <c r="K833" s="256"/>
      <c r="L833" s="256"/>
      <c r="M833" s="256"/>
      <c r="N833" s="256"/>
      <c r="O833" s="254"/>
      <c r="P833" s="8"/>
      <c r="Q833" s="16"/>
      <c r="R833" s="16"/>
      <c r="S833" s="16"/>
      <c r="T833" s="16"/>
      <c r="U833" s="16"/>
      <c r="V833" s="16"/>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c r="DI833" s="8"/>
      <c r="DJ833" s="8"/>
      <c r="DK833" s="8"/>
      <c r="DL833" s="8"/>
      <c r="DM833" s="8"/>
      <c r="DN833" s="8"/>
      <c r="DO833" s="8"/>
      <c r="DP833" s="8"/>
      <c r="DQ833" s="8"/>
      <c r="DR833" s="8"/>
      <c r="DS833" s="8"/>
      <c r="DT833" s="8"/>
      <c r="DU833" s="8"/>
      <c r="DV833" s="8"/>
      <c r="DW833" s="8"/>
      <c r="DX833" s="8"/>
      <c r="DY833" s="8"/>
      <c r="DZ833" s="8"/>
      <c r="EA833" s="8"/>
      <c r="EB833" s="8"/>
      <c r="EC833" s="8"/>
      <c r="ED833" s="8"/>
      <c r="EE833" s="8"/>
      <c r="EF833" s="8"/>
      <c r="EG833" s="8"/>
      <c r="EH833" s="8"/>
      <c r="EI833" s="8"/>
      <c r="EJ833" s="8"/>
      <c r="EK833" s="8"/>
      <c r="EL833" s="8"/>
      <c r="EM833" s="8"/>
      <c r="EN833" s="8"/>
      <c r="EO833" s="8"/>
      <c r="EP833" s="8"/>
      <c r="EQ833" s="8"/>
      <c r="ER833" s="8"/>
      <c r="ES833" s="8"/>
      <c r="ET833" s="8"/>
      <c r="EU833" s="8"/>
      <c r="EV833" s="8"/>
      <c r="EW833" s="8"/>
      <c r="EX833" s="8"/>
      <c r="EY833" s="8"/>
      <c r="EZ833" s="8"/>
      <c r="FA833" s="8"/>
      <c r="FB833" s="8"/>
      <c r="FC833" s="8"/>
      <c r="FD833" s="8"/>
      <c r="FE833" s="8"/>
      <c r="FF833" s="8"/>
      <c r="FG833" s="8"/>
      <c r="FH833" s="8"/>
      <c r="FI833" s="8"/>
      <c r="FJ833" s="8"/>
      <c r="FK833" s="8"/>
      <c r="FL833" s="8"/>
      <c r="FM833" s="8"/>
      <c r="FN833" s="8"/>
      <c r="FO833" s="8"/>
      <c r="FP833" s="8"/>
      <c r="FQ833" s="8"/>
      <c r="FR833" s="8"/>
      <c r="FS833" s="8"/>
      <c r="FT833" s="8"/>
      <c r="FU833" s="8"/>
      <c r="FV833" s="8"/>
      <c r="FW833" s="8"/>
      <c r="FX833" s="8"/>
      <c r="FY833" s="8"/>
      <c r="FZ833" s="8"/>
      <c r="GA833" s="8"/>
      <c r="GB833" s="8"/>
      <c r="GC833" s="8"/>
      <c r="GD833" s="8"/>
      <c r="GE833" s="8"/>
      <c r="GF833" s="8"/>
      <c r="GG833" s="8"/>
      <c r="GH833" s="8"/>
      <c r="GI833" s="8"/>
      <c r="GJ833" s="8"/>
      <c r="GK833" s="8"/>
      <c r="GL833" s="8"/>
      <c r="GM833" s="8"/>
      <c r="GN833" s="8"/>
      <c r="GO833" s="8"/>
      <c r="GP833" s="8"/>
      <c r="GQ833" s="8"/>
      <c r="GR833" s="8"/>
      <c r="GS833" s="8"/>
      <c r="GT833" s="8"/>
      <c r="GU833" s="8"/>
      <c r="GV833" s="8"/>
      <c r="GW833" s="8"/>
      <c r="GX833" s="8"/>
      <c r="GY833" s="8"/>
      <c r="GZ833" s="8"/>
      <c r="HA833" s="8"/>
      <c r="HB833" s="8"/>
      <c r="HC833" s="8"/>
      <c r="HD833" s="8"/>
      <c r="HE833" s="8"/>
      <c r="HF833" s="8"/>
      <c r="HG833" s="8"/>
      <c r="HH833" s="8"/>
      <c r="HI833" s="8"/>
      <c r="HJ833" s="8"/>
      <c r="HK833" s="8"/>
      <c r="HL833" s="8"/>
      <c r="HM833" s="8"/>
      <c r="HN833" s="8"/>
      <c r="HO833" s="8"/>
      <c r="HP833" s="8"/>
      <c r="HQ833" s="8"/>
      <c r="HR833" s="8"/>
      <c r="HS833" s="8"/>
      <c r="HT833" s="8"/>
    </row>
    <row r="834" spans="2:228" s="9" customFormat="1" ht="54.75" customHeight="1" x14ac:dyDescent="0.25">
      <c r="B834" s="268"/>
      <c r="C834" s="271"/>
      <c r="D834" s="274"/>
      <c r="E834" s="260"/>
      <c r="F834" s="422" t="s">
        <v>1023</v>
      </c>
      <c r="G834" s="302" t="s">
        <v>23</v>
      </c>
      <c r="H834" s="424" t="s">
        <v>880</v>
      </c>
      <c r="I834" s="256"/>
      <c r="J834" s="256"/>
      <c r="K834" s="256"/>
      <c r="L834" s="256"/>
      <c r="M834" s="256"/>
      <c r="N834" s="256"/>
      <c r="O834" s="254"/>
      <c r="P834" s="8"/>
      <c r="Q834" s="16"/>
      <c r="R834" s="16"/>
      <c r="S834" s="16"/>
      <c r="T834" s="16"/>
      <c r="U834" s="16"/>
      <c r="V834" s="16"/>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c r="DI834" s="8"/>
      <c r="DJ834" s="8"/>
      <c r="DK834" s="8"/>
      <c r="DL834" s="8"/>
      <c r="DM834" s="8"/>
      <c r="DN834" s="8"/>
      <c r="DO834" s="8"/>
      <c r="DP834" s="8"/>
      <c r="DQ834" s="8"/>
      <c r="DR834" s="8"/>
      <c r="DS834" s="8"/>
      <c r="DT834" s="8"/>
      <c r="DU834" s="8"/>
      <c r="DV834" s="8"/>
      <c r="DW834" s="8"/>
      <c r="DX834" s="8"/>
      <c r="DY834" s="8"/>
      <c r="DZ834" s="8"/>
      <c r="EA834" s="8"/>
      <c r="EB834" s="8"/>
      <c r="EC834" s="8"/>
      <c r="ED834" s="8"/>
      <c r="EE834" s="8"/>
      <c r="EF834" s="8"/>
      <c r="EG834" s="8"/>
      <c r="EH834" s="8"/>
      <c r="EI834" s="8"/>
      <c r="EJ834" s="8"/>
      <c r="EK834" s="8"/>
      <c r="EL834" s="8"/>
      <c r="EM834" s="8"/>
      <c r="EN834" s="8"/>
      <c r="EO834" s="8"/>
      <c r="EP834" s="8"/>
      <c r="EQ834" s="8"/>
      <c r="ER834" s="8"/>
      <c r="ES834" s="8"/>
      <c r="ET834" s="8"/>
      <c r="EU834" s="8"/>
      <c r="EV834" s="8"/>
      <c r="EW834" s="8"/>
      <c r="EX834" s="8"/>
      <c r="EY834" s="8"/>
      <c r="EZ834" s="8"/>
      <c r="FA834" s="8"/>
      <c r="FB834" s="8"/>
      <c r="FC834" s="8"/>
      <c r="FD834" s="8"/>
      <c r="FE834" s="8"/>
      <c r="FF834" s="8"/>
      <c r="FG834" s="8"/>
      <c r="FH834" s="8"/>
      <c r="FI834" s="8"/>
      <c r="FJ834" s="8"/>
      <c r="FK834" s="8"/>
      <c r="FL834" s="8"/>
      <c r="FM834" s="8"/>
      <c r="FN834" s="8"/>
      <c r="FO834" s="8"/>
      <c r="FP834" s="8"/>
      <c r="FQ834" s="8"/>
      <c r="FR834" s="8"/>
      <c r="FS834" s="8"/>
      <c r="FT834" s="8"/>
      <c r="FU834" s="8"/>
      <c r="FV834" s="8"/>
      <c r="FW834" s="8"/>
      <c r="FX834" s="8"/>
      <c r="FY834" s="8"/>
      <c r="FZ834" s="8"/>
      <c r="GA834" s="8"/>
      <c r="GB834" s="8"/>
      <c r="GC834" s="8"/>
      <c r="GD834" s="8"/>
      <c r="GE834" s="8"/>
      <c r="GF834" s="8"/>
      <c r="GG834" s="8"/>
      <c r="GH834" s="8"/>
      <c r="GI834" s="8"/>
      <c r="GJ834" s="8"/>
      <c r="GK834" s="8"/>
      <c r="GL834" s="8"/>
      <c r="GM834" s="8"/>
      <c r="GN834" s="8"/>
      <c r="GO834" s="8"/>
      <c r="GP834" s="8"/>
      <c r="GQ834" s="8"/>
      <c r="GR834" s="8"/>
      <c r="GS834" s="8"/>
      <c r="GT834" s="8"/>
      <c r="GU834" s="8"/>
      <c r="GV834" s="8"/>
      <c r="GW834" s="8"/>
      <c r="GX834" s="8"/>
      <c r="GY834" s="8"/>
      <c r="GZ834" s="8"/>
      <c r="HA834" s="8"/>
      <c r="HB834" s="8"/>
      <c r="HC834" s="8"/>
      <c r="HD834" s="8"/>
      <c r="HE834" s="8"/>
      <c r="HF834" s="8"/>
      <c r="HG834" s="8"/>
      <c r="HH834" s="8"/>
      <c r="HI834" s="8"/>
      <c r="HJ834" s="8"/>
      <c r="HK834" s="8"/>
      <c r="HL834" s="8"/>
      <c r="HM834" s="8"/>
      <c r="HN834" s="8"/>
      <c r="HO834" s="8"/>
      <c r="HP834" s="8"/>
      <c r="HQ834" s="8"/>
      <c r="HR834" s="8"/>
      <c r="HS834" s="8"/>
      <c r="HT834" s="8"/>
    </row>
    <row r="835" spans="2:228" s="9" customFormat="1" ht="15" hidden="1" x14ac:dyDescent="0.25">
      <c r="B835" s="268"/>
      <c r="C835" s="271"/>
      <c r="D835" s="274"/>
      <c r="E835" s="260"/>
      <c r="F835" s="421"/>
      <c r="G835" s="423"/>
      <c r="H835" s="425"/>
      <c r="I835" s="256"/>
      <c r="J835" s="256"/>
      <c r="K835" s="256"/>
      <c r="L835" s="256"/>
      <c r="M835" s="256"/>
      <c r="N835" s="256"/>
      <c r="O835" s="254"/>
      <c r="P835" s="8"/>
      <c r="Q835" s="16"/>
      <c r="R835" s="16"/>
      <c r="S835" s="16"/>
      <c r="T835" s="16"/>
      <c r="U835" s="16"/>
      <c r="V835" s="16"/>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c r="DI835" s="8"/>
      <c r="DJ835" s="8"/>
      <c r="DK835" s="8"/>
      <c r="DL835" s="8"/>
      <c r="DM835" s="8"/>
      <c r="DN835" s="8"/>
      <c r="DO835" s="8"/>
      <c r="DP835" s="8"/>
      <c r="DQ835" s="8"/>
      <c r="DR835" s="8"/>
      <c r="DS835" s="8"/>
      <c r="DT835" s="8"/>
      <c r="DU835" s="8"/>
      <c r="DV835" s="8"/>
      <c r="DW835" s="8"/>
      <c r="DX835" s="8"/>
      <c r="DY835" s="8"/>
      <c r="DZ835" s="8"/>
      <c r="EA835" s="8"/>
      <c r="EB835" s="8"/>
      <c r="EC835" s="8"/>
      <c r="ED835" s="8"/>
      <c r="EE835" s="8"/>
      <c r="EF835" s="8"/>
      <c r="EG835" s="8"/>
      <c r="EH835" s="8"/>
      <c r="EI835" s="8"/>
      <c r="EJ835" s="8"/>
      <c r="EK835" s="8"/>
      <c r="EL835" s="8"/>
      <c r="EM835" s="8"/>
      <c r="EN835" s="8"/>
      <c r="EO835" s="8"/>
      <c r="EP835" s="8"/>
      <c r="EQ835" s="8"/>
      <c r="ER835" s="8"/>
      <c r="ES835" s="8"/>
      <c r="ET835" s="8"/>
      <c r="EU835" s="8"/>
      <c r="EV835" s="8"/>
      <c r="EW835" s="8"/>
      <c r="EX835" s="8"/>
      <c r="EY835" s="8"/>
      <c r="EZ835" s="8"/>
      <c r="FA835" s="8"/>
      <c r="FB835" s="8"/>
      <c r="FC835" s="8"/>
      <c r="FD835" s="8"/>
      <c r="FE835" s="8"/>
      <c r="FF835" s="8"/>
      <c r="FG835" s="8"/>
      <c r="FH835" s="8"/>
      <c r="FI835" s="8"/>
      <c r="FJ835" s="8"/>
      <c r="FK835" s="8"/>
      <c r="FL835" s="8"/>
      <c r="FM835" s="8"/>
      <c r="FN835" s="8"/>
      <c r="FO835" s="8"/>
      <c r="FP835" s="8"/>
      <c r="FQ835" s="8"/>
      <c r="FR835" s="8"/>
      <c r="FS835" s="8"/>
      <c r="FT835" s="8"/>
      <c r="FU835" s="8"/>
      <c r="FV835" s="8"/>
      <c r="FW835" s="8"/>
      <c r="FX835" s="8"/>
      <c r="FY835" s="8"/>
      <c r="FZ835" s="8"/>
      <c r="GA835" s="8"/>
      <c r="GB835" s="8"/>
      <c r="GC835" s="8"/>
      <c r="GD835" s="8"/>
      <c r="GE835" s="8"/>
      <c r="GF835" s="8"/>
      <c r="GG835" s="8"/>
      <c r="GH835" s="8"/>
      <c r="GI835" s="8"/>
      <c r="GJ835" s="8"/>
      <c r="GK835" s="8"/>
      <c r="GL835" s="8"/>
      <c r="GM835" s="8"/>
      <c r="GN835" s="8"/>
      <c r="GO835" s="8"/>
      <c r="GP835" s="8"/>
      <c r="GQ835" s="8"/>
      <c r="GR835" s="8"/>
      <c r="GS835" s="8"/>
      <c r="GT835" s="8"/>
      <c r="GU835" s="8"/>
      <c r="GV835" s="8"/>
      <c r="GW835" s="8"/>
      <c r="GX835" s="8"/>
      <c r="GY835" s="8"/>
      <c r="GZ835" s="8"/>
      <c r="HA835" s="8"/>
      <c r="HB835" s="8"/>
      <c r="HC835" s="8"/>
      <c r="HD835" s="8"/>
      <c r="HE835" s="8"/>
      <c r="HF835" s="8"/>
      <c r="HG835" s="8"/>
      <c r="HH835" s="8"/>
      <c r="HI835" s="8"/>
      <c r="HJ835" s="8"/>
      <c r="HK835" s="8"/>
      <c r="HL835" s="8"/>
      <c r="HM835" s="8"/>
      <c r="HN835" s="8"/>
      <c r="HO835" s="8"/>
      <c r="HP835" s="8"/>
      <c r="HQ835" s="8"/>
      <c r="HR835" s="8"/>
      <c r="HS835" s="8"/>
      <c r="HT835" s="8"/>
    </row>
    <row r="836" spans="2:228" s="9" customFormat="1" ht="60" x14ac:dyDescent="0.25">
      <c r="B836" s="268"/>
      <c r="C836" s="271"/>
      <c r="D836" s="274"/>
      <c r="E836" s="260"/>
      <c r="F836" s="197" t="s">
        <v>699</v>
      </c>
      <c r="G836" s="112" t="s">
        <v>23</v>
      </c>
      <c r="H836" s="127" t="s">
        <v>1588</v>
      </c>
      <c r="I836" s="256"/>
      <c r="J836" s="256"/>
      <c r="K836" s="256"/>
      <c r="L836" s="256"/>
      <c r="M836" s="256"/>
      <c r="N836" s="256"/>
      <c r="O836" s="254"/>
      <c r="P836" s="8"/>
      <c r="Q836" s="16"/>
      <c r="R836" s="16"/>
      <c r="S836" s="16"/>
      <c r="T836" s="16"/>
      <c r="U836" s="16"/>
      <c r="V836" s="16"/>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c r="DI836" s="8"/>
      <c r="DJ836" s="8"/>
      <c r="DK836" s="8"/>
      <c r="DL836" s="8"/>
      <c r="DM836" s="8"/>
      <c r="DN836" s="8"/>
      <c r="DO836" s="8"/>
      <c r="DP836" s="8"/>
      <c r="DQ836" s="8"/>
      <c r="DR836" s="8"/>
      <c r="DS836" s="8"/>
      <c r="DT836" s="8"/>
      <c r="DU836" s="8"/>
      <c r="DV836" s="8"/>
      <c r="DW836" s="8"/>
      <c r="DX836" s="8"/>
      <c r="DY836" s="8"/>
      <c r="DZ836" s="8"/>
      <c r="EA836" s="8"/>
      <c r="EB836" s="8"/>
      <c r="EC836" s="8"/>
      <c r="ED836" s="8"/>
      <c r="EE836" s="8"/>
      <c r="EF836" s="8"/>
      <c r="EG836" s="8"/>
      <c r="EH836" s="8"/>
      <c r="EI836" s="8"/>
      <c r="EJ836" s="8"/>
      <c r="EK836" s="8"/>
      <c r="EL836" s="8"/>
      <c r="EM836" s="8"/>
      <c r="EN836" s="8"/>
      <c r="EO836" s="8"/>
      <c r="EP836" s="8"/>
      <c r="EQ836" s="8"/>
      <c r="ER836" s="8"/>
      <c r="ES836" s="8"/>
      <c r="ET836" s="8"/>
      <c r="EU836" s="8"/>
      <c r="EV836" s="8"/>
      <c r="EW836" s="8"/>
      <c r="EX836" s="8"/>
      <c r="EY836" s="8"/>
      <c r="EZ836" s="8"/>
      <c r="FA836" s="8"/>
      <c r="FB836" s="8"/>
      <c r="FC836" s="8"/>
      <c r="FD836" s="8"/>
      <c r="FE836" s="8"/>
      <c r="FF836" s="8"/>
      <c r="FG836" s="8"/>
      <c r="FH836" s="8"/>
      <c r="FI836" s="8"/>
      <c r="FJ836" s="8"/>
      <c r="FK836" s="8"/>
      <c r="FL836" s="8"/>
      <c r="FM836" s="8"/>
      <c r="FN836" s="8"/>
      <c r="FO836" s="8"/>
      <c r="FP836" s="8"/>
      <c r="FQ836" s="8"/>
      <c r="FR836" s="8"/>
      <c r="FS836" s="8"/>
      <c r="FT836" s="8"/>
      <c r="FU836" s="8"/>
      <c r="FV836" s="8"/>
      <c r="FW836" s="8"/>
      <c r="FX836" s="8"/>
      <c r="FY836" s="8"/>
      <c r="FZ836" s="8"/>
      <c r="GA836" s="8"/>
      <c r="GB836" s="8"/>
      <c r="GC836" s="8"/>
      <c r="GD836" s="8"/>
      <c r="GE836" s="8"/>
      <c r="GF836" s="8"/>
      <c r="GG836" s="8"/>
      <c r="GH836" s="8"/>
      <c r="GI836" s="8"/>
      <c r="GJ836" s="8"/>
      <c r="GK836" s="8"/>
      <c r="GL836" s="8"/>
      <c r="GM836" s="8"/>
      <c r="GN836" s="8"/>
      <c r="GO836" s="8"/>
      <c r="GP836" s="8"/>
      <c r="GQ836" s="8"/>
      <c r="GR836" s="8"/>
      <c r="GS836" s="8"/>
      <c r="GT836" s="8"/>
      <c r="GU836" s="8"/>
      <c r="GV836" s="8"/>
      <c r="GW836" s="8"/>
      <c r="GX836" s="8"/>
      <c r="GY836" s="8"/>
      <c r="GZ836" s="8"/>
      <c r="HA836" s="8"/>
      <c r="HB836" s="8"/>
      <c r="HC836" s="8"/>
      <c r="HD836" s="8"/>
      <c r="HE836" s="8"/>
      <c r="HF836" s="8"/>
      <c r="HG836" s="8"/>
      <c r="HH836" s="8"/>
      <c r="HI836" s="8"/>
      <c r="HJ836" s="8"/>
      <c r="HK836" s="8"/>
      <c r="HL836" s="8"/>
      <c r="HM836" s="8"/>
      <c r="HN836" s="8"/>
      <c r="HO836" s="8"/>
      <c r="HP836" s="8"/>
      <c r="HQ836" s="8"/>
      <c r="HR836" s="8"/>
      <c r="HS836" s="8"/>
      <c r="HT836" s="8"/>
    </row>
    <row r="837" spans="2:228" s="9" customFormat="1" ht="45" x14ac:dyDescent="0.25">
      <c r="B837" s="268"/>
      <c r="C837" s="271"/>
      <c r="D837" s="274"/>
      <c r="E837" s="260"/>
      <c r="F837" s="197" t="s">
        <v>246</v>
      </c>
      <c r="G837" s="112" t="s">
        <v>69</v>
      </c>
      <c r="H837" s="127" t="s">
        <v>525</v>
      </c>
      <c r="I837" s="256"/>
      <c r="J837" s="256"/>
      <c r="K837" s="256"/>
      <c r="L837" s="256"/>
      <c r="M837" s="256"/>
      <c r="N837" s="256"/>
      <c r="O837" s="254"/>
      <c r="P837" s="8"/>
      <c r="Q837" s="16"/>
      <c r="R837" s="16"/>
      <c r="S837" s="16"/>
      <c r="T837" s="16"/>
      <c r="U837" s="16"/>
      <c r="V837" s="16"/>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c r="DI837" s="8"/>
      <c r="DJ837" s="8"/>
      <c r="DK837" s="8"/>
      <c r="DL837" s="8"/>
      <c r="DM837" s="8"/>
      <c r="DN837" s="8"/>
      <c r="DO837" s="8"/>
      <c r="DP837" s="8"/>
      <c r="DQ837" s="8"/>
      <c r="DR837" s="8"/>
      <c r="DS837" s="8"/>
      <c r="DT837" s="8"/>
      <c r="DU837" s="8"/>
      <c r="DV837" s="8"/>
      <c r="DW837" s="8"/>
      <c r="DX837" s="8"/>
      <c r="DY837" s="8"/>
      <c r="DZ837" s="8"/>
      <c r="EA837" s="8"/>
      <c r="EB837" s="8"/>
      <c r="EC837" s="8"/>
      <c r="ED837" s="8"/>
      <c r="EE837" s="8"/>
      <c r="EF837" s="8"/>
      <c r="EG837" s="8"/>
      <c r="EH837" s="8"/>
      <c r="EI837" s="8"/>
      <c r="EJ837" s="8"/>
      <c r="EK837" s="8"/>
      <c r="EL837" s="8"/>
      <c r="EM837" s="8"/>
      <c r="EN837" s="8"/>
      <c r="EO837" s="8"/>
      <c r="EP837" s="8"/>
      <c r="EQ837" s="8"/>
      <c r="ER837" s="8"/>
      <c r="ES837" s="8"/>
      <c r="ET837" s="8"/>
      <c r="EU837" s="8"/>
      <c r="EV837" s="8"/>
      <c r="EW837" s="8"/>
      <c r="EX837" s="8"/>
      <c r="EY837" s="8"/>
      <c r="EZ837" s="8"/>
      <c r="FA837" s="8"/>
      <c r="FB837" s="8"/>
      <c r="FC837" s="8"/>
      <c r="FD837" s="8"/>
      <c r="FE837" s="8"/>
      <c r="FF837" s="8"/>
      <c r="FG837" s="8"/>
      <c r="FH837" s="8"/>
      <c r="FI837" s="8"/>
      <c r="FJ837" s="8"/>
      <c r="FK837" s="8"/>
      <c r="FL837" s="8"/>
      <c r="FM837" s="8"/>
      <c r="FN837" s="8"/>
      <c r="FO837" s="8"/>
      <c r="FP837" s="8"/>
      <c r="FQ837" s="8"/>
      <c r="FR837" s="8"/>
      <c r="FS837" s="8"/>
      <c r="FT837" s="8"/>
      <c r="FU837" s="8"/>
      <c r="FV837" s="8"/>
      <c r="FW837" s="8"/>
      <c r="FX837" s="8"/>
      <c r="FY837" s="8"/>
      <c r="FZ837" s="8"/>
      <c r="GA837" s="8"/>
      <c r="GB837" s="8"/>
      <c r="GC837" s="8"/>
      <c r="GD837" s="8"/>
      <c r="GE837" s="8"/>
      <c r="GF837" s="8"/>
      <c r="GG837" s="8"/>
      <c r="GH837" s="8"/>
      <c r="GI837" s="8"/>
      <c r="GJ837" s="8"/>
      <c r="GK837" s="8"/>
      <c r="GL837" s="8"/>
      <c r="GM837" s="8"/>
      <c r="GN837" s="8"/>
      <c r="GO837" s="8"/>
      <c r="GP837" s="8"/>
      <c r="GQ837" s="8"/>
      <c r="GR837" s="8"/>
      <c r="GS837" s="8"/>
      <c r="GT837" s="8"/>
      <c r="GU837" s="8"/>
      <c r="GV837" s="8"/>
      <c r="GW837" s="8"/>
      <c r="GX837" s="8"/>
      <c r="GY837" s="8"/>
      <c r="GZ837" s="8"/>
      <c r="HA837" s="8"/>
      <c r="HB837" s="8"/>
      <c r="HC837" s="8"/>
      <c r="HD837" s="8"/>
      <c r="HE837" s="8"/>
      <c r="HF837" s="8"/>
      <c r="HG837" s="8"/>
      <c r="HH837" s="8"/>
      <c r="HI837" s="8"/>
      <c r="HJ837" s="8"/>
      <c r="HK837" s="8"/>
      <c r="HL837" s="8"/>
      <c r="HM837" s="8"/>
      <c r="HN837" s="8"/>
      <c r="HO837" s="8"/>
      <c r="HP837" s="8"/>
      <c r="HQ837" s="8"/>
      <c r="HR837" s="8"/>
      <c r="HS837" s="8"/>
      <c r="HT837" s="8"/>
    </row>
    <row r="838" spans="2:228" s="9" customFormat="1" ht="60" x14ac:dyDescent="0.25">
      <c r="B838" s="268"/>
      <c r="C838" s="271"/>
      <c r="D838" s="274"/>
      <c r="E838" s="260"/>
      <c r="F838" s="197" t="s">
        <v>1404</v>
      </c>
      <c r="G838" s="112" t="s">
        <v>69</v>
      </c>
      <c r="H838" s="127" t="s">
        <v>1589</v>
      </c>
      <c r="I838" s="256"/>
      <c r="J838" s="256"/>
      <c r="K838" s="256"/>
      <c r="L838" s="256"/>
      <c r="M838" s="256"/>
      <c r="N838" s="256"/>
      <c r="O838" s="254"/>
      <c r="P838" s="8"/>
      <c r="Q838" s="16"/>
      <c r="R838" s="16"/>
      <c r="S838" s="16"/>
      <c r="T838" s="16"/>
      <c r="U838" s="16"/>
      <c r="V838" s="16"/>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c r="DI838" s="8"/>
      <c r="DJ838" s="8"/>
      <c r="DK838" s="8"/>
      <c r="DL838" s="8"/>
      <c r="DM838" s="8"/>
      <c r="DN838" s="8"/>
      <c r="DO838" s="8"/>
      <c r="DP838" s="8"/>
      <c r="DQ838" s="8"/>
      <c r="DR838" s="8"/>
      <c r="DS838" s="8"/>
      <c r="DT838" s="8"/>
      <c r="DU838" s="8"/>
      <c r="DV838" s="8"/>
      <c r="DW838" s="8"/>
      <c r="DX838" s="8"/>
      <c r="DY838" s="8"/>
      <c r="DZ838" s="8"/>
      <c r="EA838" s="8"/>
      <c r="EB838" s="8"/>
      <c r="EC838" s="8"/>
      <c r="ED838" s="8"/>
      <c r="EE838" s="8"/>
      <c r="EF838" s="8"/>
      <c r="EG838" s="8"/>
      <c r="EH838" s="8"/>
      <c r="EI838" s="8"/>
      <c r="EJ838" s="8"/>
      <c r="EK838" s="8"/>
      <c r="EL838" s="8"/>
      <c r="EM838" s="8"/>
      <c r="EN838" s="8"/>
      <c r="EO838" s="8"/>
      <c r="EP838" s="8"/>
      <c r="EQ838" s="8"/>
      <c r="ER838" s="8"/>
      <c r="ES838" s="8"/>
      <c r="ET838" s="8"/>
      <c r="EU838" s="8"/>
      <c r="EV838" s="8"/>
      <c r="EW838" s="8"/>
      <c r="EX838" s="8"/>
      <c r="EY838" s="8"/>
      <c r="EZ838" s="8"/>
      <c r="FA838" s="8"/>
      <c r="FB838" s="8"/>
      <c r="FC838" s="8"/>
      <c r="FD838" s="8"/>
      <c r="FE838" s="8"/>
      <c r="FF838" s="8"/>
      <c r="FG838" s="8"/>
      <c r="FH838" s="8"/>
      <c r="FI838" s="8"/>
      <c r="FJ838" s="8"/>
      <c r="FK838" s="8"/>
      <c r="FL838" s="8"/>
      <c r="FM838" s="8"/>
      <c r="FN838" s="8"/>
      <c r="FO838" s="8"/>
      <c r="FP838" s="8"/>
      <c r="FQ838" s="8"/>
      <c r="FR838" s="8"/>
      <c r="FS838" s="8"/>
      <c r="FT838" s="8"/>
      <c r="FU838" s="8"/>
      <c r="FV838" s="8"/>
      <c r="FW838" s="8"/>
      <c r="FX838" s="8"/>
      <c r="FY838" s="8"/>
      <c r="FZ838" s="8"/>
      <c r="GA838" s="8"/>
      <c r="GB838" s="8"/>
      <c r="GC838" s="8"/>
      <c r="GD838" s="8"/>
      <c r="GE838" s="8"/>
      <c r="GF838" s="8"/>
      <c r="GG838" s="8"/>
      <c r="GH838" s="8"/>
      <c r="GI838" s="8"/>
      <c r="GJ838" s="8"/>
      <c r="GK838" s="8"/>
      <c r="GL838" s="8"/>
      <c r="GM838" s="8"/>
      <c r="GN838" s="8"/>
      <c r="GO838" s="8"/>
      <c r="GP838" s="8"/>
      <c r="GQ838" s="8"/>
      <c r="GR838" s="8"/>
      <c r="GS838" s="8"/>
      <c r="GT838" s="8"/>
      <c r="GU838" s="8"/>
      <c r="GV838" s="8"/>
      <c r="GW838" s="8"/>
      <c r="GX838" s="8"/>
      <c r="GY838" s="8"/>
      <c r="GZ838" s="8"/>
      <c r="HA838" s="8"/>
      <c r="HB838" s="8"/>
      <c r="HC838" s="8"/>
      <c r="HD838" s="8"/>
      <c r="HE838" s="8"/>
      <c r="HF838" s="8"/>
      <c r="HG838" s="8"/>
      <c r="HH838" s="8"/>
      <c r="HI838" s="8"/>
      <c r="HJ838" s="8"/>
      <c r="HK838" s="8"/>
      <c r="HL838" s="8"/>
      <c r="HM838" s="8"/>
      <c r="HN838" s="8"/>
      <c r="HO838" s="8"/>
      <c r="HP838" s="8"/>
      <c r="HQ838" s="8"/>
      <c r="HR838" s="8"/>
      <c r="HS838" s="8"/>
      <c r="HT838" s="8"/>
    </row>
    <row r="839" spans="2:228" s="9" customFormat="1" ht="45" x14ac:dyDescent="0.25">
      <c r="B839" s="268"/>
      <c r="C839" s="271"/>
      <c r="D839" s="274"/>
      <c r="E839" s="260"/>
      <c r="F839" s="197" t="s">
        <v>690</v>
      </c>
      <c r="G839" s="112" t="s">
        <v>23</v>
      </c>
      <c r="H839" s="112" t="s">
        <v>1009</v>
      </c>
      <c r="I839" s="256"/>
      <c r="J839" s="256"/>
      <c r="K839" s="256"/>
      <c r="L839" s="256"/>
      <c r="M839" s="256"/>
      <c r="N839" s="256"/>
      <c r="O839" s="254"/>
      <c r="P839" s="8"/>
      <c r="Q839" s="16"/>
      <c r="R839" s="16"/>
      <c r="S839" s="16"/>
      <c r="T839" s="16"/>
      <c r="U839" s="16"/>
      <c r="V839" s="16"/>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8"/>
      <c r="DM839" s="8"/>
      <c r="DN839" s="8"/>
      <c r="DO839" s="8"/>
      <c r="DP839" s="8"/>
      <c r="DQ839" s="8"/>
      <c r="DR839" s="8"/>
      <c r="DS839" s="8"/>
      <c r="DT839" s="8"/>
      <c r="DU839" s="8"/>
      <c r="DV839" s="8"/>
      <c r="DW839" s="8"/>
      <c r="DX839" s="8"/>
      <c r="DY839" s="8"/>
      <c r="DZ839" s="8"/>
      <c r="EA839" s="8"/>
      <c r="EB839" s="8"/>
      <c r="EC839" s="8"/>
      <c r="ED839" s="8"/>
      <c r="EE839" s="8"/>
      <c r="EF839" s="8"/>
      <c r="EG839" s="8"/>
      <c r="EH839" s="8"/>
      <c r="EI839" s="8"/>
      <c r="EJ839" s="8"/>
      <c r="EK839" s="8"/>
      <c r="EL839" s="8"/>
      <c r="EM839" s="8"/>
      <c r="EN839" s="8"/>
      <c r="EO839" s="8"/>
      <c r="EP839" s="8"/>
      <c r="EQ839" s="8"/>
      <c r="ER839" s="8"/>
      <c r="ES839" s="8"/>
      <c r="ET839" s="8"/>
      <c r="EU839" s="8"/>
      <c r="EV839" s="8"/>
      <c r="EW839" s="8"/>
      <c r="EX839" s="8"/>
      <c r="EY839" s="8"/>
      <c r="EZ839" s="8"/>
      <c r="FA839" s="8"/>
      <c r="FB839" s="8"/>
      <c r="FC839" s="8"/>
      <c r="FD839" s="8"/>
      <c r="FE839" s="8"/>
      <c r="FF839" s="8"/>
      <c r="FG839" s="8"/>
      <c r="FH839" s="8"/>
      <c r="FI839" s="8"/>
      <c r="FJ839" s="8"/>
      <c r="FK839" s="8"/>
      <c r="FL839" s="8"/>
      <c r="FM839" s="8"/>
      <c r="FN839" s="8"/>
      <c r="FO839" s="8"/>
      <c r="FP839" s="8"/>
      <c r="FQ839" s="8"/>
      <c r="FR839" s="8"/>
      <c r="FS839" s="8"/>
      <c r="FT839" s="8"/>
      <c r="FU839" s="8"/>
      <c r="FV839" s="8"/>
      <c r="FW839" s="8"/>
      <c r="FX839" s="8"/>
      <c r="FY839" s="8"/>
      <c r="FZ839" s="8"/>
      <c r="GA839" s="8"/>
      <c r="GB839" s="8"/>
      <c r="GC839" s="8"/>
      <c r="GD839" s="8"/>
      <c r="GE839" s="8"/>
      <c r="GF839" s="8"/>
      <c r="GG839" s="8"/>
      <c r="GH839" s="8"/>
      <c r="GI839" s="8"/>
      <c r="GJ839" s="8"/>
      <c r="GK839" s="8"/>
      <c r="GL839" s="8"/>
      <c r="GM839" s="8"/>
      <c r="GN839" s="8"/>
      <c r="GO839" s="8"/>
      <c r="GP839" s="8"/>
      <c r="GQ839" s="8"/>
      <c r="GR839" s="8"/>
      <c r="GS839" s="8"/>
      <c r="GT839" s="8"/>
      <c r="GU839" s="8"/>
      <c r="GV839" s="8"/>
      <c r="GW839" s="8"/>
      <c r="GX839" s="8"/>
      <c r="GY839" s="8"/>
      <c r="GZ839" s="8"/>
      <c r="HA839" s="8"/>
      <c r="HB839" s="8"/>
      <c r="HC839" s="8"/>
      <c r="HD839" s="8"/>
      <c r="HE839" s="8"/>
      <c r="HF839" s="8"/>
      <c r="HG839" s="8"/>
      <c r="HH839" s="8"/>
      <c r="HI839" s="8"/>
      <c r="HJ839" s="8"/>
      <c r="HK839" s="8"/>
      <c r="HL839" s="8"/>
      <c r="HM839" s="8"/>
      <c r="HN839" s="8"/>
      <c r="HO839" s="8"/>
      <c r="HP839" s="8"/>
      <c r="HQ839" s="8"/>
      <c r="HR839" s="8"/>
      <c r="HS839" s="8"/>
      <c r="HT839" s="8"/>
    </row>
    <row r="840" spans="2:228" s="9" customFormat="1" ht="102.6" customHeight="1" x14ac:dyDescent="0.25">
      <c r="B840" s="268"/>
      <c r="C840" s="271"/>
      <c r="D840" s="274"/>
      <c r="E840" s="260"/>
      <c r="F840" s="197" t="s">
        <v>606</v>
      </c>
      <c r="G840" s="112" t="s">
        <v>69</v>
      </c>
      <c r="H840" s="127" t="s">
        <v>1087</v>
      </c>
      <c r="I840" s="256"/>
      <c r="J840" s="256"/>
      <c r="K840" s="256"/>
      <c r="L840" s="256"/>
      <c r="M840" s="256"/>
      <c r="N840" s="256"/>
      <c r="O840" s="254"/>
      <c r="P840" s="8"/>
      <c r="Q840" s="16"/>
      <c r="R840" s="16"/>
      <c r="S840" s="16"/>
      <c r="T840" s="16"/>
      <c r="U840" s="16"/>
      <c r="V840" s="16"/>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c r="DI840" s="8"/>
      <c r="DJ840" s="8"/>
      <c r="DK840" s="8"/>
      <c r="DL840" s="8"/>
      <c r="DM840" s="8"/>
      <c r="DN840" s="8"/>
      <c r="DO840" s="8"/>
      <c r="DP840" s="8"/>
      <c r="DQ840" s="8"/>
      <c r="DR840" s="8"/>
      <c r="DS840" s="8"/>
      <c r="DT840" s="8"/>
      <c r="DU840" s="8"/>
      <c r="DV840" s="8"/>
      <c r="DW840" s="8"/>
      <c r="DX840" s="8"/>
      <c r="DY840" s="8"/>
      <c r="DZ840" s="8"/>
      <c r="EA840" s="8"/>
      <c r="EB840" s="8"/>
      <c r="EC840" s="8"/>
      <c r="ED840" s="8"/>
      <c r="EE840" s="8"/>
      <c r="EF840" s="8"/>
      <c r="EG840" s="8"/>
      <c r="EH840" s="8"/>
      <c r="EI840" s="8"/>
      <c r="EJ840" s="8"/>
      <c r="EK840" s="8"/>
      <c r="EL840" s="8"/>
      <c r="EM840" s="8"/>
      <c r="EN840" s="8"/>
      <c r="EO840" s="8"/>
      <c r="EP840" s="8"/>
      <c r="EQ840" s="8"/>
      <c r="ER840" s="8"/>
      <c r="ES840" s="8"/>
      <c r="ET840" s="8"/>
      <c r="EU840" s="8"/>
      <c r="EV840" s="8"/>
      <c r="EW840" s="8"/>
      <c r="EX840" s="8"/>
      <c r="EY840" s="8"/>
      <c r="EZ840" s="8"/>
      <c r="FA840" s="8"/>
      <c r="FB840" s="8"/>
      <c r="FC840" s="8"/>
      <c r="FD840" s="8"/>
      <c r="FE840" s="8"/>
      <c r="FF840" s="8"/>
      <c r="FG840" s="8"/>
      <c r="FH840" s="8"/>
      <c r="FI840" s="8"/>
      <c r="FJ840" s="8"/>
      <c r="FK840" s="8"/>
      <c r="FL840" s="8"/>
      <c r="FM840" s="8"/>
      <c r="FN840" s="8"/>
      <c r="FO840" s="8"/>
      <c r="FP840" s="8"/>
      <c r="FQ840" s="8"/>
      <c r="FR840" s="8"/>
      <c r="FS840" s="8"/>
      <c r="FT840" s="8"/>
      <c r="FU840" s="8"/>
      <c r="FV840" s="8"/>
      <c r="FW840" s="8"/>
      <c r="FX840" s="8"/>
      <c r="FY840" s="8"/>
      <c r="FZ840" s="8"/>
      <c r="GA840" s="8"/>
      <c r="GB840" s="8"/>
      <c r="GC840" s="8"/>
      <c r="GD840" s="8"/>
      <c r="GE840" s="8"/>
      <c r="GF840" s="8"/>
      <c r="GG840" s="8"/>
      <c r="GH840" s="8"/>
      <c r="GI840" s="8"/>
      <c r="GJ840" s="8"/>
      <c r="GK840" s="8"/>
      <c r="GL840" s="8"/>
      <c r="GM840" s="8"/>
      <c r="GN840" s="8"/>
      <c r="GO840" s="8"/>
      <c r="GP840" s="8"/>
      <c r="GQ840" s="8"/>
      <c r="GR840" s="8"/>
      <c r="GS840" s="8"/>
      <c r="GT840" s="8"/>
      <c r="GU840" s="8"/>
      <c r="GV840" s="8"/>
      <c r="GW840" s="8"/>
      <c r="GX840" s="8"/>
      <c r="GY840" s="8"/>
      <c r="GZ840" s="8"/>
      <c r="HA840" s="8"/>
      <c r="HB840" s="8"/>
      <c r="HC840" s="8"/>
      <c r="HD840" s="8"/>
      <c r="HE840" s="8"/>
      <c r="HF840" s="8"/>
      <c r="HG840" s="8"/>
      <c r="HH840" s="8"/>
      <c r="HI840" s="8"/>
      <c r="HJ840" s="8"/>
      <c r="HK840" s="8"/>
      <c r="HL840" s="8"/>
      <c r="HM840" s="8"/>
      <c r="HN840" s="8"/>
      <c r="HO840" s="8"/>
      <c r="HP840" s="8"/>
      <c r="HQ840" s="8"/>
      <c r="HR840" s="8"/>
      <c r="HS840" s="8"/>
      <c r="HT840" s="8"/>
    </row>
    <row r="841" spans="2:228" s="9" customFormat="1" ht="38.25" customHeight="1" x14ac:dyDescent="0.25">
      <c r="B841" s="268"/>
      <c r="C841" s="271"/>
      <c r="D841" s="274" t="s">
        <v>1225</v>
      </c>
      <c r="E841" s="260" t="s">
        <v>22</v>
      </c>
      <c r="F841" s="197" t="s">
        <v>1608</v>
      </c>
      <c r="G841" s="112" t="s">
        <v>69</v>
      </c>
      <c r="H841" s="112" t="s">
        <v>330</v>
      </c>
      <c r="I841" s="256">
        <v>16764000</v>
      </c>
      <c r="J841" s="256">
        <v>14259961.119999999</v>
      </c>
      <c r="K841" s="256">
        <v>14904000</v>
      </c>
      <c r="L841" s="256">
        <v>16372800</v>
      </c>
      <c r="M841" s="256">
        <v>16372800</v>
      </c>
      <c r="N841" s="256">
        <v>16372800</v>
      </c>
      <c r="O841" s="254" t="s">
        <v>544</v>
      </c>
      <c r="P841" s="8"/>
      <c r="Q841" s="20"/>
      <c r="R841" s="20"/>
      <c r="S841" s="20"/>
      <c r="T841" s="20"/>
      <c r="U841" s="20"/>
      <c r="V841" s="20"/>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c r="DI841" s="8"/>
      <c r="DJ841" s="8"/>
      <c r="DK841" s="8"/>
      <c r="DL841" s="8"/>
      <c r="DM841" s="8"/>
      <c r="DN841" s="8"/>
      <c r="DO841" s="8"/>
      <c r="DP841" s="8"/>
      <c r="DQ841" s="8"/>
      <c r="DR841" s="8"/>
      <c r="DS841" s="8"/>
      <c r="DT841" s="8"/>
      <c r="DU841" s="8"/>
      <c r="DV841" s="8"/>
      <c r="DW841" s="8"/>
      <c r="DX841" s="8"/>
      <c r="DY841" s="8"/>
      <c r="DZ841" s="8"/>
      <c r="EA841" s="8"/>
      <c r="EB841" s="8"/>
      <c r="EC841" s="8"/>
      <c r="ED841" s="8"/>
      <c r="EE841" s="8"/>
      <c r="EF841" s="8"/>
      <c r="EG841" s="8"/>
      <c r="EH841" s="8"/>
      <c r="EI841" s="8"/>
      <c r="EJ841" s="8"/>
      <c r="EK841" s="8"/>
      <c r="EL841" s="8"/>
      <c r="EM841" s="8"/>
      <c r="EN841" s="8"/>
      <c r="EO841" s="8"/>
      <c r="EP841" s="8"/>
      <c r="EQ841" s="8"/>
      <c r="ER841" s="8"/>
      <c r="ES841" s="8"/>
      <c r="ET841" s="8"/>
      <c r="EU841" s="8"/>
      <c r="EV841" s="8"/>
      <c r="EW841" s="8"/>
      <c r="EX841" s="8"/>
      <c r="EY841" s="8"/>
      <c r="EZ841" s="8"/>
      <c r="FA841" s="8"/>
      <c r="FB841" s="8"/>
      <c r="FC841" s="8"/>
      <c r="FD841" s="8"/>
      <c r="FE841" s="8"/>
      <c r="FF841" s="8"/>
      <c r="FG841" s="8"/>
      <c r="FH841" s="8"/>
      <c r="FI841" s="8"/>
      <c r="FJ841" s="8"/>
      <c r="FK841" s="8"/>
      <c r="FL841" s="8"/>
      <c r="FM841" s="8"/>
      <c r="FN841" s="8"/>
      <c r="FO841" s="8"/>
      <c r="FP841" s="8"/>
      <c r="FQ841" s="8"/>
      <c r="FR841" s="8"/>
      <c r="FS841" s="8"/>
      <c r="FT841" s="8"/>
      <c r="FU841" s="8"/>
      <c r="FV841" s="8"/>
      <c r="FW841" s="8"/>
      <c r="FX841" s="8"/>
      <c r="FY841" s="8"/>
      <c r="FZ841" s="8"/>
      <c r="GA841" s="8"/>
      <c r="GB841" s="8"/>
      <c r="GC841" s="8"/>
      <c r="GD841" s="8"/>
      <c r="GE841" s="8"/>
      <c r="GF841" s="8"/>
      <c r="GG841" s="8"/>
      <c r="GH841" s="8"/>
      <c r="GI841" s="8"/>
      <c r="GJ841" s="8"/>
      <c r="GK841" s="8"/>
      <c r="GL841" s="8"/>
      <c r="GM841" s="8"/>
      <c r="GN841" s="8"/>
      <c r="GO841" s="8"/>
      <c r="GP841" s="8"/>
      <c r="GQ841" s="8"/>
      <c r="GR841" s="8"/>
      <c r="GS841" s="8"/>
      <c r="GT841" s="8"/>
      <c r="GU841" s="8"/>
      <c r="GV841" s="8"/>
      <c r="GW841" s="8"/>
      <c r="GX841" s="8"/>
      <c r="GY841" s="8"/>
      <c r="GZ841" s="8"/>
      <c r="HA841" s="8"/>
      <c r="HB841" s="8"/>
      <c r="HC841" s="8"/>
      <c r="HD841" s="8"/>
      <c r="HE841" s="8"/>
      <c r="HF841" s="8"/>
      <c r="HG841" s="8"/>
      <c r="HH841" s="8"/>
      <c r="HI841" s="8"/>
      <c r="HJ841" s="8"/>
      <c r="HK841" s="8"/>
      <c r="HL841" s="8"/>
      <c r="HM841" s="8"/>
      <c r="HN841" s="8"/>
      <c r="HO841" s="8"/>
      <c r="HP841" s="8"/>
      <c r="HQ841" s="8"/>
      <c r="HR841" s="8"/>
      <c r="HS841" s="8"/>
      <c r="HT841" s="8"/>
    </row>
    <row r="842" spans="2:228" s="9" customFormat="1" ht="45" x14ac:dyDescent="0.25">
      <c r="B842" s="268"/>
      <c r="C842" s="271"/>
      <c r="D842" s="274"/>
      <c r="E842" s="260"/>
      <c r="F842" s="197" t="s">
        <v>630</v>
      </c>
      <c r="G842" s="112" t="s">
        <v>69</v>
      </c>
      <c r="H842" s="126" t="s">
        <v>413</v>
      </c>
      <c r="I842" s="256"/>
      <c r="J842" s="256"/>
      <c r="K842" s="256"/>
      <c r="L842" s="256"/>
      <c r="M842" s="256"/>
      <c r="N842" s="256"/>
      <c r="O842" s="254"/>
      <c r="P842" s="8"/>
      <c r="Q842" s="16"/>
      <c r="R842" s="16"/>
      <c r="S842" s="16"/>
      <c r="T842" s="16"/>
      <c r="U842" s="16"/>
      <c r="V842" s="16"/>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c r="DI842" s="8"/>
      <c r="DJ842" s="8"/>
      <c r="DK842" s="8"/>
      <c r="DL842" s="8"/>
      <c r="DM842" s="8"/>
      <c r="DN842" s="8"/>
      <c r="DO842" s="8"/>
      <c r="DP842" s="8"/>
      <c r="DQ842" s="8"/>
      <c r="DR842" s="8"/>
      <c r="DS842" s="8"/>
      <c r="DT842" s="8"/>
      <c r="DU842" s="8"/>
      <c r="DV842" s="8"/>
      <c r="DW842" s="8"/>
      <c r="DX842" s="8"/>
      <c r="DY842" s="8"/>
      <c r="DZ842" s="8"/>
      <c r="EA842" s="8"/>
      <c r="EB842" s="8"/>
      <c r="EC842" s="8"/>
      <c r="ED842" s="8"/>
      <c r="EE842" s="8"/>
      <c r="EF842" s="8"/>
      <c r="EG842" s="8"/>
      <c r="EH842" s="8"/>
      <c r="EI842" s="8"/>
      <c r="EJ842" s="8"/>
      <c r="EK842" s="8"/>
      <c r="EL842" s="8"/>
      <c r="EM842" s="8"/>
      <c r="EN842" s="8"/>
      <c r="EO842" s="8"/>
      <c r="EP842" s="8"/>
      <c r="EQ842" s="8"/>
      <c r="ER842" s="8"/>
      <c r="ES842" s="8"/>
      <c r="ET842" s="8"/>
      <c r="EU842" s="8"/>
      <c r="EV842" s="8"/>
      <c r="EW842" s="8"/>
      <c r="EX842" s="8"/>
      <c r="EY842" s="8"/>
      <c r="EZ842" s="8"/>
      <c r="FA842" s="8"/>
      <c r="FB842" s="8"/>
      <c r="FC842" s="8"/>
      <c r="FD842" s="8"/>
      <c r="FE842" s="8"/>
      <c r="FF842" s="8"/>
      <c r="FG842" s="8"/>
      <c r="FH842" s="8"/>
      <c r="FI842" s="8"/>
      <c r="FJ842" s="8"/>
      <c r="FK842" s="8"/>
      <c r="FL842" s="8"/>
      <c r="FM842" s="8"/>
      <c r="FN842" s="8"/>
      <c r="FO842" s="8"/>
      <c r="FP842" s="8"/>
      <c r="FQ842" s="8"/>
      <c r="FR842" s="8"/>
      <c r="FS842" s="8"/>
      <c r="FT842" s="8"/>
      <c r="FU842" s="8"/>
      <c r="FV842" s="8"/>
      <c r="FW842" s="8"/>
      <c r="FX842" s="8"/>
      <c r="FY842" s="8"/>
      <c r="FZ842" s="8"/>
      <c r="GA842" s="8"/>
      <c r="GB842" s="8"/>
      <c r="GC842" s="8"/>
      <c r="GD842" s="8"/>
      <c r="GE842" s="8"/>
      <c r="GF842" s="8"/>
      <c r="GG842" s="8"/>
      <c r="GH842" s="8"/>
      <c r="GI842" s="8"/>
      <c r="GJ842" s="8"/>
      <c r="GK842" s="8"/>
      <c r="GL842" s="8"/>
      <c r="GM842" s="8"/>
      <c r="GN842" s="8"/>
      <c r="GO842" s="8"/>
      <c r="GP842" s="8"/>
      <c r="GQ842" s="8"/>
      <c r="GR842" s="8"/>
      <c r="GS842" s="8"/>
      <c r="GT842" s="8"/>
      <c r="GU842" s="8"/>
      <c r="GV842" s="8"/>
      <c r="GW842" s="8"/>
      <c r="GX842" s="8"/>
      <c r="GY842" s="8"/>
      <c r="GZ842" s="8"/>
      <c r="HA842" s="8"/>
      <c r="HB842" s="8"/>
      <c r="HC842" s="8"/>
      <c r="HD842" s="8"/>
      <c r="HE842" s="8"/>
      <c r="HF842" s="8"/>
      <c r="HG842" s="8"/>
      <c r="HH842" s="8"/>
      <c r="HI842" s="8"/>
      <c r="HJ842" s="8"/>
      <c r="HK842" s="8"/>
      <c r="HL842" s="8"/>
      <c r="HM842" s="8"/>
      <c r="HN842" s="8"/>
      <c r="HO842" s="8"/>
      <c r="HP842" s="8"/>
      <c r="HQ842" s="8"/>
      <c r="HR842" s="8"/>
      <c r="HS842" s="8"/>
      <c r="HT842" s="8"/>
    </row>
    <row r="843" spans="2:228" s="9" customFormat="1" ht="60" x14ac:dyDescent="0.25">
      <c r="B843" s="268"/>
      <c r="C843" s="271"/>
      <c r="D843" s="112" t="s">
        <v>1712</v>
      </c>
      <c r="E843" s="107" t="s">
        <v>19</v>
      </c>
      <c r="F843" s="197" t="s">
        <v>1023</v>
      </c>
      <c r="G843" s="112" t="s">
        <v>23</v>
      </c>
      <c r="H843" s="127" t="s">
        <v>880</v>
      </c>
      <c r="I843" s="100">
        <v>0</v>
      </c>
      <c r="J843" s="100">
        <v>0</v>
      </c>
      <c r="K843" s="100">
        <v>0</v>
      </c>
      <c r="L843" s="100">
        <v>2687500</v>
      </c>
      <c r="M843" s="100">
        <v>2687500</v>
      </c>
      <c r="N843" s="100">
        <v>0</v>
      </c>
      <c r="O843" s="113" t="s">
        <v>1031</v>
      </c>
      <c r="P843" s="8"/>
      <c r="Q843" s="16"/>
      <c r="R843" s="16"/>
      <c r="S843" s="16"/>
      <c r="T843" s="16"/>
      <c r="U843" s="16"/>
      <c r="V843" s="16"/>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c r="DI843" s="8"/>
      <c r="DJ843" s="8"/>
      <c r="DK843" s="8"/>
      <c r="DL843" s="8"/>
      <c r="DM843" s="8"/>
      <c r="DN843" s="8"/>
      <c r="DO843" s="8"/>
      <c r="DP843" s="8"/>
      <c r="DQ843" s="8"/>
      <c r="DR843" s="8"/>
      <c r="DS843" s="8"/>
      <c r="DT843" s="8"/>
      <c r="DU843" s="8"/>
      <c r="DV843" s="8"/>
      <c r="DW843" s="8"/>
      <c r="DX843" s="8"/>
      <c r="DY843" s="8"/>
      <c r="DZ843" s="8"/>
      <c r="EA843" s="8"/>
      <c r="EB843" s="8"/>
      <c r="EC843" s="8"/>
      <c r="ED843" s="8"/>
      <c r="EE843" s="8"/>
      <c r="EF843" s="8"/>
      <c r="EG843" s="8"/>
      <c r="EH843" s="8"/>
      <c r="EI843" s="8"/>
      <c r="EJ843" s="8"/>
      <c r="EK843" s="8"/>
      <c r="EL843" s="8"/>
      <c r="EM843" s="8"/>
      <c r="EN843" s="8"/>
      <c r="EO843" s="8"/>
      <c r="EP843" s="8"/>
      <c r="EQ843" s="8"/>
      <c r="ER843" s="8"/>
      <c r="ES843" s="8"/>
      <c r="ET843" s="8"/>
      <c r="EU843" s="8"/>
      <c r="EV843" s="8"/>
      <c r="EW843" s="8"/>
      <c r="EX843" s="8"/>
      <c r="EY843" s="8"/>
      <c r="EZ843" s="8"/>
      <c r="FA843" s="8"/>
      <c r="FB843" s="8"/>
      <c r="FC843" s="8"/>
      <c r="FD843" s="8"/>
      <c r="FE843" s="8"/>
      <c r="FF843" s="8"/>
      <c r="FG843" s="8"/>
      <c r="FH843" s="8"/>
      <c r="FI843" s="8"/>
      <c r="FJ843" s="8"/>
      <c r="FK843" s="8"/>
      <c r="FL843" s="8"/>
      <c r="FM843" s="8"/>
      <c r="FN843" s="8"/>
      <c r="FO843" s="8"/>
      <c r="FP843" s="8"/>
      <c r="FQ843" s="8"/>
      <c r="FR843" s="8"/>
      <c r="FS843" s="8"/>
      <c r="FT843" s="8"/>
      <c r="FU843" s="8"/>
      <c r="FV843" s="8"/>
      <c r="FW843" s="8"/>
      <c r="FX843" s="8"/>
      <c r="FY843" s="8"/>
      <c r="FZ843" s="8"/>
      <c r="GA843" s="8"/>
      <c r="GB843" s="8"/>
      <c r="GC843" s="8"/>
      <c r="GD843" s="8"/>
      <c r="GE843" s="8"/>
      <c r="GF843" s="8"/>
      <c r="GG843" s="8"/>
      <c r="GH843" s="8"/>
      <c r="GI843" s="8"/>
      <c r="GJ843" s="8"/>
      <c r="GK843" s="8"/>
      <c r="GL843" s="8"/>
      <c r="GM843" s="8"/>
      <c r="GN843" s="8"/>
      <c r="GO843" s="8"/>
      <c r="GP843" s="8"/>
      <c r="GQ843" s="8"/>
      <c r="GR843" s="8"/>
      <c r="GS843" s="8"/>
      <c r="GT843" s="8"/>
      <c r="GU843" s="8"/>
      <c r="GV843" s="8"/>
      <c r="GW843" s="8"/>
      <c r="GX843" s="8"/>
      <c r="GY843" s="8"/>
      <c r="GZ843" s="8"/>
      <c r="HA843" s="8"/>
      <c r="HB843" s="8"/>
      <c r="HC843" s="8"/>
      <c r="HD843" s="8"/>
      <c r="HE843" s="8"/>
      <c r="HF843" s="8"/>
      <c r="HG843" s="8"/>
      <c r="HH843" s="8"/>
      <c r="HI843" s="8"/>
      <c r="HJ843" s="8"/>
      <c r="HK843" s="8"/>
      <c r="HL843" s="8"/>
      <c r="HM843" s="8"/>
      <c r="HN843" s="8"/>
      <c r="HO843" s="8"/>
      <c r="HP843" s="8"/>
      <c r="HQ843" s="8"/>
      <c r="HR843" s="8"/>
      <c r="HS843" s="8"/>
      <c r="HT843" s="8"/>
    </row>
    <row r="844" spans="2:228" s="9" customFormat="1" ht="51.75" customHeight="1" x14ac:dyDescent="0.25">
      <c r="B844" s="268"/>
      <c r="C844" s="271"/>
      <c r="D844" s="274" t="s">
        <v>1687</v>
      </c>
      <c r="E844" s="260" t="s">
        <v>509</v>
      </c>
      <c r="F844" s="198" t="s">
        <v>1088</v>
      </c>
      <c r="G844" s="112" t="s">
        <v>69</v>
      </c>
      <c r="H844" s="116" t="s">
        <v>1502</v>
      </c>
      <c r="I844" s="256">
        <v>2154200</v>
      </c>
      <c r="J844" s="256">
        <v>2148127.0699999998</v>
      </c>
      <c r="K844" s="256">
        <v>2466672.3199999998</v>
      </c>
      <c r="L844" s="256">
        <v>3378770</v>
      </c>
      <c r="M844" s="256">
        <v>3696070</v>
      </c>
      <c r="N844" s="256">
        <v>4026170</v>
      </c>
      <c r="O844" s="254" t="s">
        <v>1372</v>
      </c>
      <c r="P844" s="8"/>
      <c r="Q844" s="20"/>
      <c r="R844" s="20"/>
      <c r="S844" s="20"/>
      <c r="T844" s="20"/>
      <c r="U844" s="20"/>
      <c r="V844" s="20"/>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8"/>
      <c r="DM844" s="8"/>
      <c r="DN844" s="8"/>
      <c r="DO844" s="8"/>
      <c r="DP844" s="8"/>
      <c r="DQ844" s="8"/>
      <c r="DR844" s="8"/>
      <c r="DS844" s="8"/>
      <c r="DT844" s="8"/>
      <c r="DU844" s="8"/>
      <c r="DV844" s="8"/>
      <c r="DW844" s="8"/>
      <c r="DX844" s="8"/>
      <c r="DY844" s="8"/>
      <c r="DZ844" s="8"/>
      <c r="EA844" s="8"/>
      <c r="EB844" s="8"/>
      <c r="EC844" s="8"/>
      <c r="ED844" s="8"/>
      <c r="EE844" s="8"/>
      <c r="EF844" s="8"/>
      <c r="EG844" s="8"/>
      <c r="EH844" s="8"/>
      <c r="EI844" s="8"/>
      <c r="EJ844" s="8"/>
      <c r="EK844" s="8"/>
      <c r="EL844" s="8"/>
      <c r="EM844" s="8"/>
      <c r="EN844" s="8"/>
      <c r="EO844" s="8"/>
      <c r="EP844" s="8"/>
      <c r="EQ844" s="8"/>
      <c r="ER844" s="8"/>
      <c r="ES844" s="8"/>
      <c r="ET844" s="8"/>
      <c r="EU844" s="8"/>
      <c r="EV844" s="8"/>
      <c r="EW844" s="8"/>
      <c r="EX844" s="8"/>
      <c r="EY844" s="8"/>
      <c r="EZ844" s="8"/>
      <c r="FA844" s="8"/>
      <c r="FB844" s="8"/>
      <c r="FC844" s="8"/>
      <c r="FD844" s="8"/>
      <c r="FE844" s="8"/>
      <c r="FF844" s="8"/>
      <c r="FG844" s="8"/>
      <c r="FH844" s="8"/>
      <c r="FI844" s="8"/>
      <c r="FJ844" s="8"/>
      <c r="FK844" s="8"/>
      <c r="FL844" s="8"/>
      <c r="FM844" s="8"/>
      <c r="FN844" s="8"/>
      <c r="FO844" s="8"/>
      <c r="FP844" s="8"/>
      <c r="FQ844" s="8"/>
      <c r="FR844" s="8"/>
      <c r="FS844" s="8"/>
      <c r="FT844" s="8"/>
      <c r="FU844" s="8"/>
      <c r="FV844" s="8"/>
      <c r="FW844" s="8"/>
      <c r="FX844" s="8"/>
      <c r="FY844" s="8"/>
      <c r="FZ844" s="8"/>
      <c r="GA844" s="8"/>
      <c r="GB844" s="8"/>
      <c r="GC844" s="8"/>
      <c r="GD844" s="8"/>
      <c r="GE844" s="8"/>
      <c r="GF844" s="8"/>
      <c r="GG844" s="8"/>
      <c r="GH844" s="8"/>
      <c r="GI844" s="8"/>
      <c r="GJ844" s="8"/>
      <c r="GK844" s="8"/>
      <c r="GL844" s="8"/>
      <c r="GM844" s="8"/>
      <c r="GN844" s="8"/>
      <c r="GO844" s="8"/>
      <c r="GP844" s="8"/>
      <c r="GQ844" s="8"/>
      <c r="GR844" s="8"/>
      <c r="GS844" s="8"/>
      <c r="GT844" s="8"/>
      <c r="GU844" s="8"/>
      <c r="GV844" s="8"/>
      <c r="GW844" s="8"/>
      <c r="GX844" s="8"/>
      <c r="GY844" s="8"/>
      <c r="GZ844" s="8"/>
      <c r="HA844" s="8"/>
      <c r="HB844" s="8"/>
      <c r="HC844" s="8"/>
      <c r="HD844" s="8"/>
      <c r="HE844" s="8"/>
      <c r="HF844" s="8"/>
      <c r="HG844" s="8"/>
      <c r="HH844" s="8"/>
      <c r="HI844" s="8"/>
      <c r="HJ844" s="8"/>
      <c r="HK844" s="8"/>
      <c r="HL844" s="8"/>
      <c r="HM844" s="8"/>
      <c r="HN844" s="8"/>
      <c r="HO844" s="8"/>
      <c r="HP844" s="8"/>
      <c r="HQ844" s="8"/>
      <c r="HR844" s="8"/>
      <c r="HS844" s="8"/>
      <c r="HT844" s="8"/>
    </row>
    <row r="845" spans="2:228" s="9" customFormat="1" ht="60" x14ac:dyDescent="0.25">
      <c r="B845" s="268"/>
      <c r="C845" s="271"/>
      <c r="D845" s="274"/>
      <c r="E845" s="260"/>
      <c r="F845" s="201" t="s">
        <v>893</v>
      </c>
      <c r="G845" s="142" t="s">
        <v>69</v>
      </c>
      <c r="H845" s="53" t="s">
        <v>880</v>
      </c>
      <c r="I845" s="256"/>
      <c r="J845" s="256"/>
      <c r="K845" s="256"/>
      <c r="L845" s="256"/>
      <c r="M845" s="256"/>
      <c r="N845" s="256"/>
      <c r="O845" s="254"/>
      <c r="P845" s="8"/>
      <c r="Q845" s="20"/>
      <c r="R845" s="20"/>
      <c r="S845" s="20"/>
      <c r="T845" s="20"/>
      <c r="U845" s="20"/>
      <c r="V845" s="20"/>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c r="DI845" s="8"/>
      <c r="DJ845" s="8"/>
      <c r="DK845" s="8"/>
      <c r="DL845" s="8"/>
      <c r="DM845" s="8"/>
      <c r="DN845" s="8"/>
      <c r="DO845" s="8"/>
      <c r="DP845" s="8"/>
      <c r="DQ845" s="8"/>
      <c r="DR845" s="8"/>
      <c r="DS845" s="8"/>
      <c r="DT845" s="8"/>
      <c r="DU845" s="8"/>
      <c r="DV845" s="8"/>
      <c r="DW845" s="8"/>
      <c r="DX845" s="8"/>
      <c r="DY845" s="8"/>
      <c r="DZ845" s="8"/>
      <c r="EA845" s="8"/>
      <c r="EB845" s="8"/>
      <c r="EC845" s="8"/>
      <c r="ED845" s="8"/>
      <c r="EE845" s="8"/>
      <c r="EF845" s="8"/>
      <c r="EG845" s="8"/>
      <c r="EH845" s="8"/>
      <c r="EI845" s="8"/>
      <c r="EJ845" s="8"/>
      <c r="EK845" s="8"/>
      <c r="EL845" s="8"/>
      <c r="EM845" s="8"/>
      <c r="EN845" s="8"/>
      <c r="EO845" s="8"/>
      <c r="EP845" s="8"/>
      <c r="EQ845" s="8"/>
      <c r="ER845" s="8"/>
      <c r="ES845" s="8"/>
      <c r="ET845" s="8"/>
      <c r="EU845" s="8"/>
      <c r="EV845" s="8"/>
      <c r="EW845" s="8"/>
      <c r="EX845" s="8"/>
      <c r="EY845" s="8"/>
      <c r="EZ845" s="8"/>
      <c r="FA845" s="8"/>
      <c r="FB845" s="8"/>
      <c r="FC845" s="8"/>
      <c r="FD845" s="8"/>
      <c r="FE845" s="8"/>
      <c r="FF845" s="8"/>
      <c r="FG845" s="8"/>
      <c r="FH845" s="8"/>
      <c r="FI845" s="8"/>
      <c r="FJ845" s="8"/>
      <c r="FK845" s="8"/>
      <c r="FL845" s="8"/>
      <c r="FM845" s="8"/>
      <c r="FN845" s="8"/>
      <c r="FO845" s="8"/>
      <c r="FP845" s="8"/>
      <c r="FQ845" s="8"/>
      <c r="FR845" s="8"/>
      <c r="FS845" s="8"/>
      <c r="FT845" s="8"/>
      <c r="FU845" s="8"/>
      <c r="FV845" s="8"/>
      <c r="FW845" s="8"/>
      <c r="FX845" s="8"/>
      <c r="FY845" s="8"/>
      <c r="FZ845" s="8"/>
      <c r="GA845" s="8"/>
      <c r="GB845" s="8"/>
      <c r="GC845" s="8"/>
      <c r="GD845" s="8"/>
      <c r="GE845" s="8"/>
      <c r="GF845" s="8"/>
      <c r="GG845" s="8"/>
      <c r="GH845" s="8"/>
      <c r="GI845" s="8"/>
      <c r="GJ845" s="8"/>
      <c r="GK845" s="8"/>
      <c r="GL845" s="8"/>
      <c r="GM845" s="8"/>
      <c r="GN845" s="8"/>
      <c r="GO845" s="8"/>
      <c r="GP845" s="8"/>
      <c r="GQ845" s="8"/>
      <c r="GR845" s="8"/>
      <c r="GS845" s="8"/>
      <c r="GT845" s="8"/>
      <c r="GU845" s="8"/>
      <c r="GV845" s="8"/>
      <c r="GW845" s="8"/>
      <c r="GX845" s="8"/>
      <c r="GY845" s="8"/>
      <c r="GZ845" s="8"/>
      <c r="HA845" s="8"/>
      <c r="HB845" s="8"/>
      <c r="HC845" s="8"/>
      <c r="HD845" s="8"/>
      <c r="HE845" s="8"/>
      <c r="HF845" s="8"/>
      <c r="HG845" s="8"/>
      <c r="HH845" s="8"/>
      <c r="HI845" s="8"/>
      <c r="HJ845" s="8"/>
      <c r="HK845" s="8"/>
      <c r="HL845" s="8"/>
      <c r="HM845" s="8"/>
      <c r="HN845" s="8"/>
      <c r="HO845" s="8"/>
      <c r="HP845" s="8"/>
      <c r="HQ845" s="8"/>
      <c r="HR845" s="8"/>
      <c r="HS845" s="8"/>
      <c r="HT845" s="8"/>
    </row>
    <row r="846" spans="2:228" s="9" customFormat="1" ht="60" x14ac:dyDescent="0.25">
      <c r="B846" s="268"/>
      <c r="C846" s="271"/>
      <c r="D846" s="274"/>
      <c r="E846" s="260"/>
      <c r="F846" s="201" t="s">
        <v>1503</v>
      </c>
      <c r="G846" s="142" t="s">
        <v>69</v>
      </c>
      <c r="H846" s="53" t="s">
        <v>1591</v>
      </c>
      <c r="I846" s="256"/>
      <c r="J846" s="256"/>
      <c r="K846" s="256"/>
      <c r="L846" s="256"/>
      <c r="M846" s="256"/>
      <c r="N846" s="256"/>
      <c r="O846" s="254"/>
      <c r="P846" s="8"/>
      <c r="Q846" s="20"/>
      <c r="R846" s="20"/>
      <c r="S846" s="20"/>
      <c r="T846" s="20"/>
      <c r="U846" s="20"/>
      <c r="V846" s="20"/>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c r="DI846" s="8"/>
      <c r="DJ846" s="8"/>
      <c r="DK846" s="8"/>
      <c r="DL846" s="8"/>
      <c r="DM846" s="8"/>
      <c r="DN846" s="8"/>
      <c r="DO846" s="8"/>
      <c r="DP846" s="8"/>
      <c r="DQ846" s="8"/>
      <c r="DR846" s="8"/>
      <c r="DS846" s="8"/>
      <c r="DT846" s="8"/>
      <c r="DU846" s="8"/>
      <c r="DV846" s="8"/>
      <c r="DW846" s="8"/>
      <c r="DX846" s="8"/>
      <c r="DY846" s="8"/>
      <c r="DZ846" s="8"/>
      <c r="EA846" s="8"/>
      <c r="EB846" s="8"/>
      <c r="EC846" s="8"/>
      <c r="ED846" s="8"/>
      <c r="EE846" s="8"/>
      <c r="EF846" s="8"/>
      <c r="EG846" s="8"/>
      <c r="EH846" s="8"/>
      <c r="EI846" s="8"/>
      <c r="EJ846" s="8"/>
      <c r="EK846" s="8"/>
      <c r="EL846" s="8"/>
      <c r="EM846" s="8"/>
      <c r="EN846" s="8"/>
      <c r="EO846" s="8"/>
      <c r="EP846" s="8"/>
      <c r="EQ846" s="8"/>
      <c r="ER846" s="8"/>
      <c r="ES846" s="8"/>
      <c r="ET846" s="8"/>
      <c r="EU846" s="8"/>
      <c r="EV846" s="8"/>
      <c r="EW846" s="8"/>
      <c r="EX846" s="8"/>
      <c r="EY846" s="8"/>
      <c r="EZ846" s="8"/>
      <c r="FA846" s="8"/>
      <c r="FB846" s="8"/>
      <c r="FC846" s="8"/>
      <c r="FD846" s="8"/>
      <c r="FE846" s="8"/>
      <c r="FF846" s="8"/>
      <c r="FG846" s="8"/>
      <c r="FH846" s="8"/>
      <c r="FI846" s="8"/>
      <c r="FJ846" s="8"/>
      <c r="FK846" s="8"/>
      <c r="FL846" s="8"/>
      <c r="FM846" s="8"/>
      <c r="FN846" s="8"/>
      <c r="FO846" s="8"/>
      <c r="FP846" s="8"/>
      <c r="FQ846" s="8"/>
      <c r="FR846" s="8"/>
      <c r="FS846" s="8"/>
      <c r="FT846" s="8"/>
      <c r="FU846" s="8"/>
      <c r="FV846" s="8"/>
      <c r="FW846" s="8"/>
      <c r="FX846" s="8"/>
      <c r="FY846" s="8"/>
      <c r="FZ846" s="8"/>
      <c r="GA846" s="8"/>
      <c r="GB846" s="8"/>
      <c r="GC846" s="8"/>
      <c r="GD846" s="8"/>
      <c r="GE846" s="8"/>
      <c r="GF846" s="8"/>
      <c r="GG846" s="8"/>
      <c r="GH846" s="8"/>
      <c r="GI846" s="8"/>
      <c r="GJ846" s="8"/>
      <c r="GK846" s="8"/>
      <c r="GL846" s="8"/>
      <c r="GM846" s="8"/>
      <c r="GN846" s="8"/>
      <c r="GO846" s="8"/>
      <c r="GP846" s="8"/>
      <c r="GQ846" s="8"/>
      <c r="GR846" s="8"/>
      <c r="GS846" s="8"/>
      <c r="GT846" s="8"/>
      <c r="GU846" s="8"/>
      <c r="GV846" s="8"/>
      <c r="GW846" s="8"/>
      <c r="GX846" s="8"/>
      <c r="GY846" s="8"/>
      <c r="GZ846" s="8"/>
      <c r="HA846" s="8"/>
      <c r="HB846" s="8"/>
      <c r="HC846" s="8"/>
      <c r="HD846" s="8"/>
      <c r="HE846" s="8"/>
      <c r="HF846" s="8"/>
      <c r="HG846" s="8"/>
      <c r="HH846" s="8"/>
      <c r="HI846" s="8"/>
      <c r="HJ846" s="8"/>
      <c r="HK846" s="8"/>
      <c r="HL846" s="8"/>
      <c r="HM846" s="8"/>
      <c r="HN846" s="8"/>
      <c r="HO846" s="8"/>
      <c r="HP846" s="8"/>
      <c r="HQ846" s="8"/>
      <c r="HR846" s="8"/>
      <c r="HS846" s="8"/>
      <c r="HT846" s="8"/>
    </row>
    <row r="847" spans="2:228" s="9" customFormat="1" ht="45.6" customHeight="1" x14ac:dyDescent="0.25">
      <c r="B847" s="268"/>
      <c r="C847" s="271"/>
      <c r="D847" s="274"/>
      <c r="E847" s="260"/>
      <c r="F847" s="206" t="s">
        <v>883</v>
      </c>
      <c r="G847" s="142" t="s">
        <v>69</v>
      </c>
      <c r="H847" s="112" t="s">
        <v>354</v>
      </c>
      <c r="I847" s="256"/>
      <c r="J847" s="256"/>
      <c r="K847" s="256"/>
      <c r="L847" s="256"/>
      <c r="M847" s="256"/>
      <c r="N847" s="256"/>
      <c r="O847" s="254"/>
      <c r="P847" s="8"/>
      <c r="Q847" s="16"/>
      <c r="R847" s="16"/>
      <c r="S847" s="16"/>
      <c r="T847" s="16"/>
      <c r="U847" s="16"/>
      <c r="V847" s="16"/>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c r="DI847" s="8"/>
      <c r="DJ847" s="8"/>
      <c r="DK847" s="8"/>
      <c r="DL847" s="8"/>
      <c r="DM847" s="8"/>
      <c r="DN847" s="8"/>
      <c r="DO847" s="8"/>
      <c r="DP847" s="8"/>
      <c r="DQ847" s="8"/>
      <c r="DR847" s="8"/>
      <c r="DS847" s="8"/>
      <c r="DT847" s="8"/>
      <c r="DU847" s="8"/>
      <c r="DV847" s="8"/>
      <c r="DW847" s="8"/>
      <c r="DX847" s="8"/>
      <c r="DY847" s="8"/>
      <c r="DZ847" s="8"/>
      <c r="EA847" s="8"/>
      <c r="EB847" s="8"/>
      <c r="EC847" s="8"/>
      <c r="ED847" s="8"/>
      <c r="EE847" s="8"/>
      <c r="EF847" s="8"/>
      <c r="EG847" s="8"/>
      <c r="EH847" s="8"/>
      <c r="EI847" s="8"/>
      <c r="EJ847" s="8"/>
      <c r="EK847" s="8"/>
      <c r="EL847" s="8"/>
      <c r="EM847" s="8"/>
      <c r="EN847" s="8"/>
      <c r="EO847" s="8"/>
      <c r="EP847" s="8"/>
      <c r="EQ847" s="8"/>
      <c r="ER847" s="8"/>
      <c r="ES847" s="8"/>
      <c r="ET847" s="8"/>
      <c r="EU847" s="8"/>
      <c r="EV847" s="8"/>
      <c r="EW847" s="8"/>
      <c r="EX847" s="8"/>
      <c r="EY847" s="8"/>
      <c r="EZ847" s="8"/>
      <c r="FA847" s="8"/>
      <c r="FB847" s="8"/>
      <c r="FC847" s="8"/>
      <c r="FD847" s="8"/>
      <c r="FE847" s="8"/>
      <c r="FF847" s="8"/>
      <c r="FG847" s="8"/>
      <c r="FH847" s="8"/>
      <c r="FI847" s="8"/>
      <c r="FJ847" s="8"/>
      <c r="FK847" s="8"/>
      <c r="FL847" s="8"/>
      <c r="FM847" s="8"/>
      <c r="FN847" s="8"/>
      <c r="FO847" s="8"/>
      <c r="FP847" s="8"/>
      <c r="FQ847" s="8"/>
      <c r="FR847" s="8"/>
      <c r="FS847" s="8"/>
      <c r="FT847" s="8"/>
      <c r="FU847" s="8"/>
      <c r="FV847" s="8"/>
      <c r="FW847" s="8"/>
      <c r="FX847" s="8"/>
      <c r="FY847" s="8"/>
      <c r="FZ847" s="8"/>
      <c r="GA847" s="8"/>
      <c r="GB847" s="8"/>
      <c r="GC847" s="8"/>
      <c r="GD847" s="8"/>
      <c r="GE847" s="8"/>
      <c r="GF847" s="8"/>
      <c r="GG847" s="8"/>
      <c r="GH847" s="8"/>
      <c r="GI847" s="8"/>
      <c r="GJ847" s="8"/>
      <c r="GK847" s="8"/>
      <c r="GL847" s="8"/>
      <c r="GM847" s="8"/>
      <c r="GN847" s="8"/>
      <c r="GO847" s="8"/>
      <c r="GP847" s="8"/>
      <c r="GQ847" s="8"/>
      <c r="GR847" s="8"/>
      <c r="GS847" s="8"/>
      <c r="GT847" s="8"/>
      <c r="GU847" s="8"/>
      <c r="GV847" s="8"/>
      <c r="GW847" s="8"/>
      <c r="GX847" s="8"/>
      <c r="GY847" s="8"/>
      <c r="GZ847" s="8"/>
      <c r="HA847" s="8"/>
      <c r="HB847" s="8"/>
      <c r="HC847" s="8"/>
      <c r="HD847" s="8"/>
      <c r="HE847" s="8"/>
      <c r="HF847" s="8"/>
      <c r="HG847" s="8"/>
      <c r="HH847" s="8"/>
      <c r="HI847" s="8"/>
      <c r="HJ847" s="8"/>
      <c r="HK847" s="8"/>
      <c r="HL847" s="8"/>
      <c r="HM847" s="8"/>
      <c r="HN847" s="8"/>
      <c r="HO847" s="8"/>
      <c r="HP847" s="8"/>
      <c r="HQ847" s="8"/>
      <c r="HR847" s="8"/>
      <c r="HS847" s="8"/>
      <c r="HT847" s="8"/>
    </row>
    <row r="848" spans="2:228" s="9" customFormat="1" ht="42" customHeight="1" x14ac:dyDescent="0.25">
      <c r="B848" s="268"/>
      <c r="C848" s="271"/>
      <c r="D848" s="274"/>
      <c r="E848" s="260"/>
      <c r="F848" s="206" t="s">
        <v>680</v>
      </c>
      <c r="G848" s="142" t="s">
        <v>69</v>
      </c>
      <c r="H848" s="112" t="s">
        <v>600</v>
      </c>
      <c r="I848" s="256"/>
      <c r="J848" s="256"/>
      <c r="K848" s="256"/>
      <c r="L848" s="256"/>
      <c r="M848" s="256"/>
      <c r="N848" s="256"/>
      <c r="O848" s="254"/>
      <c r="P848" s="8"/>
      <c r="Q848" s="20"/>
      <c r="R848" s="20"/>
      <c r="S848" s="20"/>
      <c r="T848" s="20"/>
      <c r="U848" s="20"/>
      <c r="V848" s="20"/>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c r="DI848" s="8"/>
      <c r="DJ848" s="8"/>
      <c r="DK848" s="8"/>
      <c r="DL848" s="8"/>
      <c r="DM848" s="8"/>
      <c r="DN848" s="8"/>
      <c r="DO848" s="8"/>
      <c r="DP848" s="8"/>
      <c r="DQ848" s="8"/>
      <c r="DR848" s="8"/>
      <c r="DS848" s="8"/>
      <c r="DT848" s="8"/>
      <c r="DU848" s="8"/>
      <c r="DV848" s="8"/>
      <c r="DW848" s="8"/>
      <c r="DX848" s="8"/>
      <c r="DY848" s="8"/>
      <c r="DZ848" s="8"/>
      <c r="EA848" s="8"/>
      <c r="EB848" s="8"/>
      <c r="EC848" s="8"/>
      <c r="ED848" s="8"/>
      <c r="EE848" s="8"/>
      <c r="EF848" s="8"/>
      <c r="EG848" s="8"/>
      <c r="EH848" s="8"/>
      <c r="EI848" s="8"/>
      <c r="EJ848" s="8"/>
      <c r="EK848" s="8"/>
      <c r="EL848" s="8"/>
      <c r="EM848" s="8"/>
      <c r="EN848" s="8"/>
      <c r="EO848" s="8"/>
      <c r="EP848" s="8"/>
      <c r="EQ848" s="8"/>
      <c r="ER848" s="8"/>
      <c r="ES848" s="8"/>
      <c r="ET848" s="8"/>
      <c r="EU848" s="8"/>
      <c r="EV848" s="8"/>
      <c r="EW848" s="8"/>
      <c r="EX848" s="8"/>
      <c r="EY848" s="8"/>
      <c r="EZ848" s="8"/>
      <c r="FA848" s="8"/>
      <c r="FB848" s="8"/>
      <c r="FC848" s="8"/>
      <c r="FD848" s="8"/>
      <c r="FE848" s="8"/>
      <c r="FF848" s="8"/>
      <c r="FG848" s="8"/>
      <c r="FH848" s="8"/>
      <c r="FI848" s="8"/>
      <c r="FJ848" s="8"/>
      <c r="FK848" s="8"/>
      <c r="FL848" s="8"/>
      <c r="FM848" s="8"/>
      <c r="FN848" s="8"/>
      <c r="FO848" s="8"/>
      <c r="FP848" s="8"/>
      <c r="FQ848" s="8"/>
      <c r="FR848" s="8"/>
      <c r="FS848" s="8"/>
      <c r="FT848" s="8"/>
      <c r="FU848" s="8"/>
      <c r="FV848" s="8"/>
      <c r="FW848" s="8"/>
      <c r="FX848" s="8"/>
      <c r="FY848" s="8"/>
      <c r="FZ848" s="8"/>
      <c r="GA848" s="8"/>
      <c r="GB848" s="8"/>
      <c r="GC848" s="8"/>
      <c r="GD848" s="8"/>
      <c r="GE848" s="8"/>
      <c r="GF848" s="8"/>
      <c r="GG848" s="8"/>
      <c r="GH848" s="8"/>
      <c r="GI848" s="8"/>
      <c r="GJ848" s="8"/>
      <c r="GK848" s="8"/>
      <c r="GL848" s="8"/>
      <c r="GM848" s="8"/>
      <c r="GN848" s="8"/>
      <c r="GO848" s="8"/>
      <c r="GP848" s="8"/>
      <c r="GQ848" s="8"/>
      <c r="GR848" s="8"/>
      <c r="GS848" s="8"/>
      <c r="GT848" s="8"/>
      <c r="GU848" s="8"/>
      <c r="GV848" s="8"/>
      <c r="GW848" s="8"/>
      <c r="GX848" s="8"/>
      <c r="GY848" s="8"/>
      <c r="GZ848" s="8"/>
      <c r="HA848" s="8"/>
      <c r="HB848" s="8"/>
      <c r="HC848" s="8"/>
      <c r="HD848" s="8"/>
      <c r="HE848" s="8"/>
      <c r="HF848" s="8"/>
      <c r="HG848" s="8"/>
      <c r="HH848" s="8"/>
      <c r="HI848" s="8"/>
      <c r="HJ848" s="8"/>
      <c r="HK848" s="8"/>
      <c r="HL848" s="8"/>
      <c r="HM848" s="8"/>
      <c r="HN848" s="8"/>
      <c r="HO848" s="8"/>
      <c r="HP848" s="8"/>
      <c r="HQ848" s="8"/>
      <c r="HR848" s="8"/>
      <c r="HS848" s="8"/>
      <c r="HT848" s="8"/>
    </row>
    <row r="849" spans="2:228" s="9" customFormat="1" ht="39" customHeight="1" x14ac:dyDescent="0.25">
      <c r="B849" s="268"/>
      <c r="C849" s="271"/>
      <c r="D849" s="274"/>
      <c r="E849" s="260"/>
      <c r="F849" s="201" t="s">
        <v>1083</v>
      </c>
      <c r="G849" s="104" t="s">
        <v>69</v>
      </c>
      <c r="H849" s="53" t="s">
        <v>508</v>
      </c>
      <c r="I849" s="256"/>
      <c r="J849" s="256"/>
      <c r="K849" s="256"/>
      <c r="L849" s="256"/>
      <c r="M849" s="256"/>
      <c r="N849" s="256"/>
      <c r="O849" s="254"/>
      <c r="P849" s="8"/>
      <c r="Q849" s="20"/>
      <c r="R849" s="20"/>
      <c r="S849" s="20"/>
      <c r="T849" s="20"/>
      <c r="U849" s="20"/>
      <c r="V849" s="20"/>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c r="DI849" s="8"/>
      <c r="DJ849" s="8"/>
      <c r="DK849" s="8"/>
      <c r="DL849" s="8"/>
      <c r="DM849" s="8"/>
      <c r="DN849" s="8"/>
      <c r="DO849" s="8"/>
      <c r="DP849" s="8"/>
      <c r="DQ849" s="8"/>
      <c r="DR849" s="8"/>
      <c r="DS849" s="8"/>
      <c r="DT849" s="8"/>
      <c r="DU849" s="8"/>
      <c r="DV849" s="8"/>
      <c r="DW849" s="8"/>
      <c r="DX849" s="8"/>
      <c r="DY849" s="8"/>
      <c r="DZ849" s="8"/>
      <c r="EA849" s="8"/>
      <c r="EB849" s="8"/>
      <c r="EC849" s="8"/>
      <c r="ED849" s="8"/>
      <c r="EE849" s="8"/>
      <c r="EF849" s="8"/>
      <c r="EG849" s="8"/>
      <c r="EH849" s="8"/>
      <c r="EI849" s="8"/>
      <c r="EJ849" s="8"/>
      <c r="EK849" s="8"/>
      <c r="EL849" s="8"/>
      <c r="EM849" s="8"/>
      <c r="EN849" s="8"/>
      <c r="EO849" s="8"/>
      <c r="EP849" s="8"/>
      <c r="EQ849" s="8"/>
      <c r="ER849" s="8"/>
      <c r="ES849" s="8"/>
      <c r="ET849" s="8"/>
      <c r="EU849" s="8"/>
      <c r="EV849" s="8"/>
      <c r="EW849" s="8"/>
      <c r="EX849" s="8"/>
      <c r="EY849" s="8"/>
      <c r="EZ849" s="8"/>
      <c r="FA849" s="8"/>
      <c r="FB849" s="8"/>
      <c r="FC849" s="8"/>
      <c r="FD849" s="8"/>
      <c r="FE849" s="8"/>
      <c r="FF849" s="8"/>
      <c r="FG849" s="8"/>
      <c r="FH849" s="8"/>
      <c r="FI849" s="8"/>
      <c r="FJ849" s="8"/>
      <c r="FK849" s="8"/>
      <c r="FL849" s="8"/>
      <c r="FM849" s="8"/>
      <c r="FN849" s="8"/>
      <c r="FO849" s="8"/>
      <c r="FP849" s="8"/>
      <c r="FQ849" s="8"/>
      <c r="FR849" s="8"/>
      <c r="FS849" s="8"/>
      <c r="FT849" s="8"/>
      <c r="FU849" s="8"/>
      <c r="FV849" s="8"/>
      <c r="FW849" s="8"/>
      <c r="FX849" s="8"/>
      <c r="FY849" s="8"/>
      <c r="FZ849" s="8"/>
      <c r="GA849" s="8"/>
      <c r="GB849" s="8"/>
      <c r="GC849" s="8"/>
      <c r="GD849" s="8"/>
      <c r="GE849" s="8"/>
      <c r="GF849" s="8"/>
      <c r="GG849" s="8"/>
      <c r="GH849" s="8"/>
      <c r="GI849" s="8"/>
      <c r="GJ849" s="8"/>
      <c r="GK849" s="8"/>
      <c r="GL849" s="8"/>
      <c r="GM849" s="8"/>
      <c r="GN849" s="8"/>
      <c r="GO849" s="8"/>
      <c r="GP849" s="8"/>
      <c r="GQ849" s="8"/>
      <c r="GR849" s="8"/>
      <c r="GS849" s="8"/>
      <c r="GT849" s="8"/>
      <c r="GU849" s="8"/>
      <c r="GV849" s="8"/>
      <c r="GW849" s="8"/>
      <c r="GX849" s="8"/>
      <c r="GY849" s="8"/>
      <c r="GZ849" s="8"/>
      <c r="HA849" s="8"/>
      <c r="HB849" s="8"/>
      <c r="HC849" s="8"/>
      <c r="HD849" s="8"/>
      <c r="HE849" s="8"/>
      <c r="HF849" s="8"/>
      <c r="HG849" s="8"/>
      <c r="HH849" s="8"/>
      <c r="HI849" s="8"/>
      <c r="HJ849" s="8"/>
      <c r="HK849" s="8"/>
      <c r="HL849" s="8"/>
      <c r="HM849" s="8"/>
      <c r="HN849" s="8"/>
      <c r="HO849" s="8"/>
      <c r="HP849" s="8"/>
      <c r="HQ849" s="8"/>
      <c r="HR849" s="8"/>
      <c r="HS849" s="8"/>
      <c r="HT849" s="8"/>
    </row>
    <row r="850" spans="2:228" s="9" customFormat="1" ht="56.25" customHeight="1" x14ac:dyDescent="0.25">
      <c r="B850" s="287"/>
      <c r="C850" s="311"/>
      <c r="D850" s="112" t="s">
        <v>1688</v>
      </c>
      <c r="E850" s="107" t="s">
        <v>61</v>
      </c>
      <c r="F850" s="201" t="s">
        <v>1340</v>
      </c>
      <c r="G850" s="112" t="s">
        <v>69</v>
      </c>
      <c r="H850" s="53" t="s">
        <v>1341</v>
      </c>
      <c r="I850" s="100">
        <v>0</v>
      </c>
      <c r="J850" s="100">
        <v>0</v>
      </c>
      <c r="K850" s="100">
        <v>10000000</v>
      </c>
      <c r="L850" s="100">
        <v>0</v>
      </c>
      <c r="M850" s="100">
        <v>0</v>
      </c>
      <c r="N850" s="100">
        <v>0</v>
      </c>
      <c r="O850" s="113" t="s">
        <v>1226</v>
      </c>
      <c r="P850" s="8"/>
      <c r="Q850" s="16"/>
      <c r="R850" s="16"/>
      <c r="S850" s="16"/>
      <c r="T850" s="16"/>
      <c r="U850" s="16"/>
      <c r="V850" s="16"/>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c r="DI850" s="8"/>
      <c r="DJ850" s="8"/>
      <c r="DK850" s="8"/>
      <c r="DL850" s="8"/>
      <c r="DM850" s="8"/>
      <c r="DN850" s="8"/>
      <c r="DO850" s="8"/>
      <c r="DP850" s="8"/>
      <c r="DQ850" s="8"/>
      <c r="DR850" s="8"/>
      <c r="DS850" s="8"/>
      <c r="DT850" s="8"/>
      <c r="DU850" s="8"/>
      <c r="DV850" s="8"/>
      <c r="DW850" s="8"/>
      <c r="DX850" s="8"/>
      <c r="DY850" s="8"/>
      <c r="DZ850" s="8"/>
      <c r="EA850" s="8"/>
      <c r="EB850" s="8"/>
      <c r="EC850" s="8"/>
      <c r="ED850" s="8"/>
      <c r="EE850" s="8"/>
      <c r="EF850" s="8"/>
      <c r="EG850" s="8"/>
      <c r="EH850" s="8"/>
      <c r="EI850" s="8"/>
      <c r="EJ850" s="8"/>
      <c r="EK850" s="8"/>
      <c r="EL850" s="8"/>
      <c r="EM850" s="8"/>
      <c r="EN850" s="8"/>
      <c r="EO850" s="8"/>
      <c r="EP850" s="8"/>
      <c r="EQ850" s="8"/>
      <c r="ER850" s="8"/>
      <c r="ES850" s="8"/>
      <c r="ET850" s="8"/>
      <c r="EU850" s="8"/>
      <c r="EV850" s="8"/>
      <c r="EW850" s="8"/>
      <c r="EX850" s="8"/>
      <c r="EY850" s="8"/>
      <c r="EZ850" s="8"/>
      <c r="FA850" s="8"/>
      <c r="FB850" s="8"/>
      <c r="FC850" s="8"/>
      <c r="FD850" s="8"/>
      <c r="FE850" s="8"/>
      <c r="FF850" s="8"/>
      <c r="FG850" s="8"/>
      <c r="FH850" s="8"/>
      <c r="FI850" s="8"/>
      <c r="FJ850" s="8"/>
      <c r="FK850" s="8"/>
      <c r="FL850" s="8"/>
      <c r="FM850" s="8"/>
      <c r="FN850" s="8"/>
      <c r="FO850" s="8"/>
      <c r="FP850" s="8"/>
      <c r="FQ850" s="8"/>
      <c r="FR850" s="8"/>
      <c r="FS850" s="8"/>
      <c r="FT850" s="8"/>
      <c r="FU850" s="8"/>
      <c r="FV850" s="8"/>
      <c r="FW850" s="8"/>
      <c r="FX850" s="8"/>
      <c r="FY850" s="8"/>
      <c r="FZ850" s="8"/>
      <c r="GA850" s="8"/>
      <c r="GB850" s="8"/>
      <c r="GC850" s="8"/>
      <c r="GD850" s="8"/>
      <c r="GE850" s="8"/>
      <c r="GF850" s="8"/>
      <c r="GG850" s="8"/>
      <c r="GH850" s="8"/>
      <c r="GI850" s="8"/>
      <c r="GJ850" s="8"/>
      <c r="GK850" s="8"/>
      <c r="GL850" s="8"/>
      <c r="GM850" s="8"/>
      <c r="GN850" s="8"/>
      <c r="GO850" s="8"/>
      <c r="GP850" s="8"/>
      <c r="GQ850" s="8"/>
      <c r="GR850" s="8"/>
      <c r="GS850" s="8"/>
      <c r="GT850" s="8"/>
      <c r="GU850" s="8"/>
      <c r="GV850" s="8"/>
      <c r="GW850" s="8"/>
      <c r="GX850" s="8"/>
      <c r="GY850" s="8"/>
      <c r="GZ850" s="8"/>
      <c r="HA850" s="8"/>
      <c r="HB850" s="8"/>
      <c r="HC850" s="8"/>
      <c r="HD850" s="8"/>
      <c r="HE850" s="8"/>
      <c r="HF850" s="8"/>
      <c r="HG850" s="8"/>
      <c r="HH850" s="8"/>
      <c r="HI850" s="8"/>
      <c r="HJ850" s="8"/>
      <c r="HK850" s="8"/>
      <c r="HL850" s="8"/>
      <c r="HM850" s="8"/>
      <c r="HN850" s="8"/>
      <c r="HO850" s="8"/>
      <c r="HP850" s="8"/>
      <c r="HQ850" s="8"/>
      <c r="HR850" s="8"/>
      <c r="HS850" s="8"/>
      <c r="HT850" s="8"/>
    </row>
    <row r="851" spans="2:228" s="9" customFormat="1" ht="67.5" customHeight="1" x14ac:dyDescent="0.25">
      <c r="B851" s="287"/>
      <c r="C851" s="311"/>
      <c r="D851" s="302" t="s">
        <v>1713</v>
      </c>
      <c r="E851" s="415" t="s">
        <v>25</v>
      </c>
      <c r="F851" s="201" t="s">
        <v>1711</v>
      </c>
      <c r="G851" s="233" t="s">
        <v>1708</v>
      </c>
      <c r="H851" s="241" t="s">
        <v>1708</v>
      </c>
      <c r="I851" s="263">
        <v>0</v>
      </c>
      <c r="J851" s="263">
        <v>0</v>
      </c>
      <c r="K851" s="263">
        <v>0</v>
      </c>
      <c r="L851" s="263">
        <v>200000</v>
      </c>
      <c r="M851" s="263">
        <v>200000</v>
      </c>
      <c r="N851" s="263">
        <v>200000</v>
      </c>
      <c r="O851" s="418" t="s">
        <v>1373</v>
      </c>
      <c r="P851" s="8"/>
      <c r="Q851" s="16"/>
      <c r="R851" s="16"/>
      <c r="S851" s="16"/>
      <c r="T851" s="16"/>
      <c r="U851" s="16"/>
      <c r="V851" s="16"/>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c r="DI851" s="8"/>
      <c r="DJ851" s="8"/>
      <c r="DK851" s="8"/>
      <c r="DL851" s="8"/>
      <c r="DM851" s="8"/>
      <c r="DN851" s="8"/>
      <c r="DO851" s="8"/>
      <c r="DP851" s="8"/>
      <c r="DQ851" s="8"/>
      <c r="DR851" s="8"/>
      <c r="DS851" s="8"/>
      <c r="DT851" s="8"/>
      <c r="DU851" s="8"/>
      <c r="DV851" s="8"/>
      <c r="DW851" s="8"/>
      <c r="DX851" s="8"/>
      <c r="DY851" s="8"/>
      <c r="DZ851" s="8"/>
      <c r="EA851" s="8"/>
      <c r="EB851" s="8"/>
      <c r="EC851" s="8"/>
      <c r="ED851" s="8"/>
      <c r="EE851" s="8"/>
      <c r="EF851" s="8"/>
      <c r="EG851" s="8"/>
      <c r="EH851" s="8"/>
      <c r="EI851" s="8"/>
      <c r="EJ851" s="8"/>
      <c r="EK851" s="8"/>
      <c r="EL851" s="8"/>
      <c r="EM851" s="8"/>
      <c r="EN851" s="8"/>
      <c r="EO851" s="8"/>
      <c r="EP851" s="8"/>
      <c r="EQ851" s="8"/>
      <c r="ER851" s="8"/>
      <c r="ES851" s="8"/>
      <c r="ET851" s="8"/>
      <c r="EU851" s="8"/>
      <c r="EV851" s="8"/>
      <c r="EW851" s="8"/>
      <c r="EX851" s="8"/>
      <c r="EY851" s="8"/>
      <c r="EZ851" s="8"/>
      <c r="FA851" s="8"/>
      <c r="FB851" s="8"/>
      <c r="FC851" s="8"/>
      <c r="FD851" s="8"/>
      <c r="FE851" s="8"/>
      <c r="FF851" s="8"/>
      <c r="FG851" s="8"/>
      <c r="FH851" s="8"/>
      <c r="FI851" s="8"/>
      <c r="FJ851" s="8"/>
      <c r="FK851" s="8"/>
      <c r="FL851" s="8"/>
      <c r="FM851" s="8"/>
      <c r="FN851" s="8"/>
      <c r="FO851" s="8"/>
      <c r="FP851" s="8"/>
      <c r="FQ851" s="8"/>
      <c r="FR851" s="8"/>
      <c r="FS851" s="8"/>
      <c r="FT851" s="8"/>
      <c r="FU851" s="8"/>
      <c r="FV851" s="8"/>
      <c r="FW851" s="8"/>
      <c r="FX851" s="8"/>
      <c r="FY851" s="8"/>
      <c r="FZ851" s="8"/>
      <c r="GA851" s="8"/>
      <c r="GB851" s="8"/>
      <c r="GC851" s="8"/>
      <c r="GD851" s="8"/>
      <c r="GE851" s="8"/>
      <c r="GF851" s="8"/>
      <c r="GG851" s="8"/>
      <c r="GH851" s="8"/>
      <c r="GI851" s="8"/>
      <c r="GJ851" s="8"/>
      <c r="GK851" s="8"/>
      <c r="GL851" s="8"/>
      <c r="GM851" s="8"/>
      <c r="GN851" s="8"/>
      <c r="GO851" s="8"/>
      <c r="GP851" s="8"/>
      <c r="GQ851" s="8"/>
      <c r="GR851" s="8"/>
      <c r="GS851" s="8"/>
      <c r="GT851" s="8"/>
      <c r="GU851" s="8"/>
      <c r="GV851" s="8"/>
      <c r="GW851" s="8"/>
      <c r="GX851" s="8"/>
      <c r="GY851" s="8"/>
      <c r="GZ851" s="8"/>
      <c r="HA851" s="8"/>
      <c r="HB851" s="8"/>
      <c r="HC851" s="8"/>
      <c r="HD851" s="8"/>
      <c r="HE851" s="8"/>
      <c r="HF851" s="8"/>
      <c r="HG851" s="8"/>
      <c r="HH851" s="8"/>
      <c r="HI851" s="8"/>
      <c r="HJ851" s="8"/>
      <c r="HK851" s="8"/>
      <c r="HL851" s="8"/>
      <c r="HM851" s="8"/>
      <c r="HN851" s="8"/>
      <c r="HO851" s="8"/>
      <c r="HP851" s="8"/>
      <c r="HQ851" s="8"/>
      <c r="HR851" s="8"/>
      <c r="HS851" s="8"/>
      <c r="HT851" s="8"/>
    </row>
    <row r="852" spans="2:228" s="9" customFormat="1" ht="56.25" customHeight="1" x14ac:dyDescent="0.25">
      <c r="B852" s="287"/>
      <c r="C852" s="311"/>
      <c r="D852" s="303"/>
      <c r="E852" s="416"/>
      <c r="F852" s="201" t="s">
        <v>919</v>
      </c>
      <c r="G852" s="104" t="s">
        <v>69</v>
      </c>
      <c r="H852" s="126" t="s">
        <v>1576</v>
      </c>
      <c r="I852" s="277"/>
      <c r="J852" s="277"/>
      <c r="K852" s="277"/>
      <c r="L852" s="277"/>
      <c r="M852" s="277"/>
      <c r="N852" s="277"/>
      <c r="O852" s="419"/>
      <c r="P852" s="8"/>
      <c r="Q852" s="16"/>
      <c r="R852" s="16"/>
      <c r="S852" s="16"/>
      <c r="T852" s="16"/>
      <c r="U852" s="16"/>
      <c r="V852" s="16"/>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c r="DI852" s="8"/>
      <c r="DJ852" s="8"/>
      <c r="DK852" s="8"/>
      <c r="DL852" s="8"/>
      <c r="DM852" s="8"/>
      <c r="DN852" s="8"/>
      <c r="DO852" s="8"/>
      <c r="DP852" s="8"/>
      <c r="DQ852" s="8"/>
      <c r="DR852" s="8"/>
      <c r="DS852" s="8"/>
      <c r="DT852" s="8"/>
      <c r="DU852" s="8"/>
      <c r="DV852" s="8"/>
      <c r="DW852" s="8"/>
      <c r="DX852" s="8"/>
      <c r="DY852" s="8"/>
      <c r="DZ852" s="8"/>
      <c r="EA852" s="8"/>
      <c r="EB852" s="8"/>
      <c r="EC852" s="8"/>
      <c r="ED852" s="8"/>
      <c r="EE852" s="8"/>
      <c r="EF852" s="8"/>
      <c r="EG852" s="8"/>
      <c r="EH852" s="8"/>
      <c r="EI852" s="8"/>
      <c r="EJ852" s="8"/>
      <c r="EK852" s="8"/>
      <c r="EL852" s="8"/>
      <c r="EM852" s="8"/>
      <c r="EN852" s="8"/>
      <c r="EO852" s="8"/>
      <c r="EP852" s="8"/>
      <c r="EQ852" s="8"/>
      <c r="ER852" s="8"/>
      <c r="ES852" s="8"/>
      <c r="ET852" s="8"/>
      <c r="EU852" s="8"/>
      <c r="EV852" s="8"/>
      <c r="EW852" s="8"/>
      <c r="EX852" s="8"/>
      <c r="EY852" s="8"/>
      <c r="EZ852" s="8"/>
      <c r="FA852" s="8"/>
      <c r="FB852" s="8"/>
      <c r="FC852" s="8"/>
      <c r="FD852" s="8"/>
      <c r="FE852" s="8"/>
      <c r="FF852" s="8"/>
      <c r="FG852" s="8"/>
      <c r="FH852" s="8"/>
      <c r="FI852" s="8"/>
      <c r="FJ852" s="8"/>
      <c r="FK852" s="8"/>
      <c r="FL852" s="8"/>
      <c r="FM852" s="8"/>
      <c r="FN852" s="8"/>
      <c r="FO852" s="8"/>
      <c r="FP852" s="8"/>
      <c r="FQ852" s="8"/>
      <c r="FR852" s="8"/>
      <c r="FS852" s="8"/>
      <c r="FT852" s="8"/>
      <c r="FU852" s="8"/>
      <c r="FV852" s="8"/>
      <c r="FW852" s="8"/>
      <c r="FX852" s="8"/>
      <c r="FY852" s="8"/>
      <c r="FZ852" s="8"/>
      <c r="GA852" s="8"/>
      <c r="GB852" s="8"/>
      <c r="GC852" s="8"/>
      <c r="GD852" s="8"/>
      <c r="GE852" s="8"/>
      <c r="GF852" s="8"/>
      <c r="GG852" s="8"/>
      <c r="GH852" s="8"/>
      <c r="GI852" s="8"/>
      <c r="GJ852" s="8"/>
      <c r="GK852" s="8"/>
      <c r="GL852" s="8"/>
      <c r="GM852" s="8"/>
      <c r="GN852" s="8"/>
      <c r="GO852" s="8"/>
      <c r="GP852" s="8"/>
      <c r="GQ852" s="8"/>
      <c r="GR852" s="8"/>
      <c r="GS852" s="8"/>
      <c r="GT852" s="8"/>
      <c r="GU852" s="8"/>
      <c r="GV852" s="8"/>
      <c r="GW852" s="8"/>
      <c r="GX852" s="8"/>
      <c r="GY852" s="8"/>
      <c r="GZ852" s="8"/>
      <c r="HA852" s="8"/>
      <c r="HB852" s="8"/>
      <c r="HC852" s="8"/>
      <c r="HD852" s="8"/>
      <c r="HE852" s="8"/>
      <c r="HF852" s="8"/>
      <c r="HG852" s="8"/>
      <c r="HH852" s="8"/>
      <c r="HI852" s="8"/>
      <c r="HJ852" s="8"/>
      <c r="HK852" s="8"/>
      <c r="HL852" s="8"/>
      <c r="HM852" s="8"/>
      <c r="HN852" s="8"/>
      <c r="HO852" s="8"/>
      <c r="HP852" s="8"/>
      <c r="HQ852" s="8"/>
      <c r="HR852" s="8"/>
      <c r="HS852" s="8"/>
      <c r="HT852" s="8"/>
    </row>
    <row r="853" spans="2:228" s="9" customFormat="1" ht="56.25" customHeight="1" x14ac:dyDescent="0.25">
      <c r="B853" s="269"/>
      <c r="C853" s="307"/>
      <c r="D853" s="304"/>
      <c r="E853" s="417"/>
      <c r="F853" s="201" t="s">
        <v>1343</v>
      </c>
      <c r="G853" s="104" t="s">
        <v>69</v>
      </c>
      <c r="H853" s="126" t="s">
        <v>1577</v>
      </c>
      <c r="I853" s="264"/>
      <c r="J853" s="264"/>
      <c r="K853" s="264"/>
      <c r="L853" s="264"/>
      <c r="M853" s="264"/>
      <c r="N853" s="264"/>
      <c r="O853" s="420"/>
      <c r="P853" s="8"/>
      <c r="Q853" s="16"/>
      <c r="R853" s="16"/>
      <c r="S853" s="16"/>
      <c r="T853" s="16"/>
      <c r="U853" s="16"/>
      <c r="V853" s="16"/>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c r="DI853" s="8"/>
      <c r="DJ853" s="8"/>
      <c r="DK853" s="8"/>
      <c r="DL853" s="8"/>
      <c r="DM853" s="8"/>
      <c r="DN853" s="8"/>
      <c r="DO853" s="8"/>
      <c r="DP853" s="8"/>
      <c r="DQ853" s="8"/>
      <c r="DR853" s="8"/>
      <c r="DS853" s="8"/>
      <c r="DT853" s="8"/>
      <c r="DU853" s="8"/>
      <c r="DV853" s="8"/>
      <c r="DW853" s="8"/>
      <c r="DX853" s="8"/>
      <c r="DY853" s="8"/>
      <c r="DZ853" s="8"/>
      <c r="EA853" s="8"/>
      <c r="EB853" s="8"/>
      <c r="EC853" s="8"/>
      <c r="ED853" s="8"/>
      <c r="EE853" s="8"/>
      <c r="EF853" s="8"/>
      <c r="EG853" s="8"/>
      <c r="EH853" s="8"/>
      <c r="EI853" s="8"/>
      <c r="EJ853" s="8"/>
      <c r="EK853" s="8"/>
      <c r="EL853" s="8"/>
      <c r="EM853" s="8"/>
      <c r="EN853" s="8"/>
      <c r="EO853" s="8"/>
      <c r="EP853" s="8"/>
      <c r="EQ853" s="8"/>
      <c r="ER853" s="8"/>
      <c r="ES853" s="8"/>
      <c r="ET853" s="8"/>
      <c r="EU853" s="8"/>
      <c r="EV853" s="8"/>
      <c r="EW853" s="8"/>
      <c r="EX853" s="8"/>
      <c r="EY853" s="8"/>
      <c r="EZ853" s="8"/>
      <c r="FA853" s="8"/>
      <c r="FB853" s="8"/>
      <c r="FC853" s="8"/>
      <c r="FD853" s="8"/>
      <c r="FE853" s="8"/>
      <c r="FF853" s="8"/>
      <c r="FG853" s="8"/>
      <c r="FH853" s="8"/>
      <c r="FI853" s="8"/>
      <c r="FJ853" s="8"/>
      <c r="FK853" s="8"/>
      <c r="FL853" s="8"/>
      <c r="FM853" s="8"/>
      <c r="FN853" s="8"/>
      <c r="FO853" s="8"/>
      <c r="FP853" s="8"/>
      <c r="FQ853" s="8"/>
      <c r="FR853" s="8"/>
      <c r="FS853" s="8"/>
      <c r="FT853" s="8"/>
      <c r="FU853" s="8"/>
      <c r="FV853" s="8"/>
      <c r="FW853" s="8"/>
      <c r="FX853" s="8"/>
      <c r="FY853" s="8"/>
      <c r="FZ853" s="8"/>
      <c r="GA853" s="8"/>
      <c r="GB853" s="8"/>
      <c r="GC853" s="8"/>
      <c r="GD853" s="8"/>
      <c r="GE853" s="8"/>
      <c r="GF853" s="8"/>
      <c r="GG853" s="8"/>
      <c r="GH853" s="8"/>
      <c r="GI853" s="8"/>
      <c r="GJ853" s="8"/>
      <c r="GK853" s="8"/>
      <c r="GL853" s="8"/>
      <c r="GM853" s="8"/>
      <c r="GN853" s="8"/>
      <c r="GO853" s="8"/>
      <c r="GP853" s="8"/>
      <c r="GQ853" s="8"/>
      <c r="GR853" s="8"/>
      <c r="GS853" s="8"/>
      <c r="GT853" s="8"/>
      <c r="GU853" s="8"/>
      <c r="GV853" s="8"/>
      <c r="GW853" s="8"/>
      <c r="GX853" s="8"/>
      <c r="GY853" s="8"/>
      <c r="GZ853" s="8"/>
      <c r="HA853" s="8"/>
      <c r="HB853" s="8"/>
      <c r="HC853" s="8"/>
      <c r="HD853" s="8"/>
      <c r="HE853" s="8"/>
      <c r="HF853" s="8"/>
      <c r="HG853" s="8"/>
      <c r="HH853" s="8"/>
      <c r="HI853" s="8"/>
      <c r="HJ853" s="8"/>
      <c r="HK853" s="8"/>
      <c r="HL853" s="8"/>
      <c r="HM853" s="8"/>
      <c r="HN853" s="8"/>
      <c r="HO853" s="8"/>
      <c r="HP853" s="8"/>
      <c r="HQ853" s="8"/>
      <c r="HR853" s="8"/>
      <c r="HS853" s="8"/>
      <c r="HT853" s="8"/>
    </row>
    <row r="854" spans="2:228" s="9" customFormat="1" ht="128.25" customHeight="1" x14ac:dyDescent="0.25">
      <c r="B854" s="273" t="s">
        <v>234</v>
      </c>
      <c r="C854" s="333" t="s">
        <v>221</v>
      </c>
      <c r="D854" s="315" t="s">
        <v>220</v>
      </c>
      <c r="E854" s="315" t="s">
        <v>647</v>
      </c>
      <c r="F854" s="207" t="s">
        <v>120</v>
      </c>
      <c r="G854" s="87" t="s">
        <v>236</v>
      </c>
      <c r="H854" s="87" t="s">
        <v>286</v>
      </c>
      <c r="I854" s="320">
        <f t="shared" ref="I854:N854" si="22">I856+I868+I921</f>
        <v>3888228133</v>
      </c>
      <c r="J854" s="337">
        <f t="shared" si="22"/>
        <v>3879822587.1300001</v>
      </c>
      <c r="K854" s="337">
        <f t="shared" si="22"/>
        <v>4435327144.1599998</v>
      </c>
      <c r="L854" s="337">
        <f t="shared" si="22"/>
        <v>4603559753.6199999</v>
      </c>
      <c r="M854" s="337">
        <f t="shared" si="22"/>
        <v>4892495998.2600002</v>
      </c>
      <c r="N854" s="337">
        <f t="shared" si="22"/>
        <v>5222004430.6599998</v>
      </c>
      <c r="O854" s="330"/>
      <c r="P854" s="20"/>
      <c r="Q854" s="20"/>
      <c r="R854" s="20"/>
      <c r="S854" s="20"/>
      <c r="T854" s="20"/>
      <c r="U854" s="20"/>
      <c r="V854" s="20"/>
      <c r="W854" s="8"/>
      <c r="X854" s="20"/>
      <c r="Y854" s="20"/>
      <c r="Z854" s="20"/>
      <c r="AA854" s="20"/>
      <c r="AB854" s="20"/>
      <c r="AC854" s="20"/>
      <c r="AD854" s="20"/>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c r="DI854" s="8"/>
      <c r="DJ854" s="8"/>
      <c r="DK854" s="8"/>
      <c r="DL854" s="8"/>
      <c r="DM854" s="8"/>
      <c r="DN854" s="8"/>
      <c r="DO854" s="8"/>
      <c r="DP854" s="8"/>
      <c r="DQ854" s="8"/>
      <c r="DR854" s="8"/>
      <c r="DS854" s="8"/>
      <c r="DT854" s="8"/>
      <c r="DU854" s="8"/>
      <c r="DV854" s="8"/>
      <c r="DW854" s="8"/>
      <c r="DX854" s="8"/>
      <c r="DY854" s="8"/>
      <c r="DZ854" s="8"/>
      <c r="EA854" s="8"/>
      <c r="EB854" s="8"/>
      <c r="EC854" s="8"/>
      <c r="ED854" s="8"/>
      <c r="EE854" s="8"/>
      <c r="EF854" s="8"/>
      <c r="EG854" s="8"/>
      <c r="EH854" s="8"/>
      <c r="EI854" s="8"/>
      <c r="EJ854" s="8"/>
      <c r="EK854" s="8"/>
      <c r="EL854" s="8"/>
      <c r="EM854" s="8"/>
      <c r="EN854" s="8"/>
      <c r="EO854" s="8"/>
      <c r="EP854" s="8"/>
      <c r="EQ854" s="8"/>
      <c r="ER854" s="8"/>
      <c r="ES854" s="8"/>
      <c r="ET854" s="8"/>
      <c r="EU854" s="8"/>
      <c r="EV854" s="8"/>
      <c r="EW854" s="8"/>
      <c r="EX854" s="8"/>
      <c r="EY854" s="8"/>
      <c r="EZ854" s="8"/>
      <c r="FA854" s="8"/>
      <c r="FB854" s="8"/>
      <c r="FC854" s="8"/>
      <c r="FD854" s="8"/>
      <c r="FE854" s="8"/>
      <c r="FF854" s="8"/>
      <c r="FG854" s="8"/>
      <c r="FH854" s="8"/>
      <c r="FI854" s="8"/>
      <c r="FJ854" s="8"/>
      <c r="FK854" s="8"/>
      <c r="FL854" s="8"/>
      <c r="FM854" s="8"/>
      <c r="FN854" s="8"/>
      <c r="FO854" s="8"/>
      <c r="FP854" s="8"/>
      <c r="FQ854" s="8"/>
      <c r="FR854" s="8"/>
      <c r="FS854" s="8"/>
      <c r="FT854" s="8"/>
      <c r="FU854" s="8"/>
      <c r="FV854" s="8"/>
      <c r="FW854" s="8"/>
      <c r="FX854" s="8"/>
      <c r="FY854" s="8"/>
      <c r="FZ854" s="8"/>
      <c r="GA854" s="8"/>
      <c r="GB854" s="8"/>
      <c r="GC854" s="8"/>
      <c r="GD854" s="8"/>
      <c r="GE854" s="8"/>
      <c r="GF854" s="8"/>
      <c r="GG854" s="8"/>
      <c r="GH854" s="8"/>
      <c r="GI854" s="8"/>
      <c r="GJ854" s="8"/>
      <c r="GK854" s="8"/>
      <c r="GL854" s="8"/>
      <c r="GM854" s="8"/>
      <c r="GN854" s="8"/>
      <c r="GO854" s="8"/>
      <c r="GP854" s="8"/>
      <c r="GQ854" s="8"/>
      <c r="GR854" s="8"/>
      <c r="GS854" s="8"/>
      <c r="GT854" s="8"/>
      <c r="GU854" s="8"/>
      <c r="GV854" s="8"/>
      <c r="GW854" s="8"/>
      <c r="GX854" s="8"/>
      <c r="GY854" s="8"/>
      <c r="GZ854" s="8"/>
      <c r="HA854" s="8"/>
      <c r="HB854" s="8"/>
      <c r="HC854" s="8"/>
      <c r="HD854" s="8"/>
      <c r="HE854" s="8"/>
      <c r="HF854" s="8"/>
      <c r="HG854" s="8"/>
      <c r="HH854" s="8"/>
      <c r="HI854" s="8"/>
      <c r="HJ854" s="8"/>
      <c r="HK854" s="8"/>
      <c r="HL854" s="8"/>
      <c r="HM854" s="8"/>
      <c r="HN854" s="8"/>
      <c r="HO854" s="8"/>
      <c r="HP854" s="8"/>
      <c r="HQ854" s="8"/>
      <c r="HR854" s="8"/>
      <c r="HS854" s="8"/>
      <c r="HT854" s="8"/>
    </row>
    <row r="855" spans="2:228" s="9" customFormat="1" ht="28.5" customHeight="1" x14ac:dyDescent="0.25">
      <c r="B855" s="273"/>
      <c r="C855" s="333"/>
      <c r="D855" s="315"/>
      <c r="E855" s="315"/>
      <c r="F855" s="208" t="s">
        <v>68</v>
      </c>
      <c r="G855" s="93"/>
      <c r="H855" s="93"/>
      <c r="I855" s="320"/>
      <c r="J855" s="338"/>
      <c r="K855" s="338"/>
      <c r="L855" s="338"/>
      <c r="M855" s="338"/>
      <c r="N855" s="338"/>
      <c r="O855" s="330"/>
      <c r="P855" s="20"/>
      <c r="Q855" s="20"/>
      <c r="R855" s="20"/>
      <c r="S855" s="20"/>
      <c r="T855" s="20"/>
      <c r="U855" s="20"/>
      <c r="V855" s="20"/>
      <c r="W855" s="8"/>
      <c r="X855" s="20"/>
      <c r="Y855" s="20"/>
      <c r="Z855" s="20"/>
      <c r="AA855" s="20"/>
      <c r="AB855" s="20"/>
      <c r="AC855" s="20"/>
      <c r="AD855" s="20"/>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c r="DI855" s="8"/>
      <c r="DJ855" s="8"/>
      <c r="DK855" s="8"/>
      <c r="DL855" s="8"/>
      <c r="DM855" s="8"/>
      <c r="DN855" s="8"/>
      <c r="DO855" s="8"/>
      <c r="DP855" s="8"/>
      <c r="DQ855" s="8"/>
      <c r="DR855" s="8"/>
      <c r="DS855" s="8"/>
      <c r="DT855" s="8"/>
      <c r="DU855" s="8"/>
      <c r="DV855" s="8"/>
      <c r="DW855" s="8"/>
      <c r="DX855" s="8"/>
      <c r="DY855" s="8"/>
      <c r="DZ855" s="8"/>
      <c r="EA855" s="8"/>
      <c r="EB855" s="8"/>
      <c r="EC855" s="8"/>
      <c r="ED855" s="8"/>
      <c r="EE855" s="8"/>
      <c r="EF855" s="8"/>
      <c r="EG855" s="8"/>
      <c r="EH855" s="8"/>
      <c r="EI855" s="8"/>
      <c r="EJ855" s="8"/>
      <c r="EK855" s="8"/>
      <c r="EL855" s="8"/>
      <c r="EM855" s="8"/>
      <c r="EN855" s="8"/>
      <c r="EO855" s="8"/>
      <c r="EP855" s="8"/>
      <c r="EQ855" s="8"/>
      <c r="ER855" s="8"/>
      <c r="ES855" s="8"/>
      <c r="ET855" s="8"/>
      <c r="EU855" s="8"/>
      <c r="EV855" s="8"/>
      <c r="EW855" s="8"/>
      <c r="EX855" s="8"/>
      <c r="EY855" s="8"/>
      <c r="EZ855" s="8"/>
      <c r="FA855" s="8"/>
      <c r="FB855" s="8"/>
      <c r="FC855" s="8"/>
      <c r="FD855" s="8"/>
      <c r="FE855" s="8"/>
      <c r="FF855" s="8"/>
      <c r="FG855" s="8"/>
      <c r="FH855" s="8"/>
      <c r="FI855" s="8"/>
      <c r="FJ855" s="8"/>
      <c r="FK855" s="8"/>
      <c r="FL855" s="8"/>
      <c r="FM855" s="8"/>
      <c r="FN855" s="8"/>
      <c r="FO855" s="8"/>
      <c r="FP855" s="8"/>
      <c r="FQ855" s="8"/>
      <c r="FR855" s="8"/>
      <c r="FS855" s="8"/>
      <c r="FT855" s="8"/>
      <c r="FU855" s="8"/>
      <c r="FV855" s="8"/>
      <c r="FW855" s="8"/>
      <c r="FX855" s="8"/>
      <c r="FY855" s="8"/>
      <c r="FZ855" s="8"/>
      <c r="GA855" s="8"/>
      <c r="GB855" s="8"/>
      <c r="GC855" s="8"/>
      <c r="GD855" s="8"/>
      <c r="GE855" s="8"/>
      <c r="GF855" s="8"/>
      <c r="GG855" s="8"/>
      <c r="GH855" s="8"/>
      <c r="GI855" s="8"/>
      <c r="GJ855" s="8"/>
      <c r="GK855" s="8"/>
      <c r="GL855" s="8"/>
      <c r="GM855" s="8"/>
      <c r="GN855" s="8"/>
      <c r="GO855" s="8"/>
      <c r="GP855" s="8"/>
      <c r="GQ855" s="8"/>
      <c r="GR855" s="8"/>
      <c r="GS855" s="8"/>
      <c r="GT855" s="8"/>
      <c r="GU855" s="8"/>
      <c r="GV855" s="8"/>
      <c r="GW855" s="8"/>
      <c r="GX855" s="8"/>
      <c r="GY855" s="8"/>
      <c r="GZ855" s="8"/>
      <c r="HA855" s="8"/>
      <c r="HB855" s="8"/>
      <c r="HC855" s="8"/>
      <c r="HD855" s="8"/>
      <c r="HE855" s="8"/>
      <c r="HF855" s="8"/>
      <c r="HG855" s="8"/>
      <c r="HH855" s="8"/>
      <c r="HI855" s="8"/>
      <c r="HJ855" s="8"/>
      <c r="HK855" s="8"/>
      <c r="HL855" s="8"/>
      <c r="HM855" s="8"/>
      <c r="HN855" s="8"/>
      <c r="HO855" s="8"/>
      <c r="HP855" s="8"/>
      <c r="HQ855" s="8"/>
      <c r="HR855" s="8"/>
      <c r="HS855" s="8"/>
      <c r="HT855" s="8"/>
    </row>
    <row r="856" spans="2:228" s="9" customFormat="1" ht="41.25" customHeight="1" x14ac:dyDescent="0.25">
      <c r="B856" s="102" t="s">
        <v>235</v>
      </c>
      <c r="C856" s="105" t="s">
        <v>449</v>
      </c>
      <c r="D856" s="104" t="s">
        <v>222</v>
      </c>
      <c r="E856" s="104" t="s">
        <v>1492</v>
      </c>
      <c r="F856" s="201" t="s">
        <v>120</v>
      </c>
      <c r="G856" s="112" t="s">
        <v>236</v>
      </c>
      <c r="H856" s="112" t="s">
        <v>286</v>
      </c>
      <c r="I856" s="109">
        <f t="shared" ref="I856:N856" si="23">I857+I859+I864+I862</f>
        <v>8959780</v>
      </c>
      <c r="J856" s="109">
        <f t="shared" si="23"/>
        <v>7352405.4900000002</v>
      </c>
      <c r="K856" s="109">
        <f t="shared" si="23"/>
        <v>13433798</v>
      </c>
      <c r="L856" s="109">
        <f t="shared" si="23"/>
        <v>2707100</v>
      </c>
      <c r="M856" s="109">
        <f t="shared" si="23"/>
        <v>2707500</v>
      </c>
      <c r="N856" s="109">
        <f t="shared" si="23"/>
        <v>2706800</v>
      </c>
      <c r="O856" s="54"/>
      <c r="P856" s="20"/>
      <c r="Q856" s="16"/>
      <c r="R856" s="16"/>
      <c r="S856" s="16"/>
      <c r="T856" s="16"/>
      <c r="U856" s="16"/>
      <c r="V856" s="16"/>
      <c r="W856" s="8"/>
      <c r="X856" s="20"/>
      <c r="Y856" s="20"/>
      <c r="Z856" s="20"/>
      <c r="AA856" s="20"/>
      <c r="AB856" s="20"/>
      <c r="AC856" s="20"/>
      <c r="AD856" s="20"/>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c r="DI856" s="8"/>
      <c r="DJ856" s="8"/>
      <c r="DK856" s="8"/>
      <c r="DL856" s="8"/>
      <c r="DM856" s="8"/>
      <c r="DN856" s="8"/>
      <c r="DO856" s="8"/>
      <c r="DP856" s="8"/>
      <c r="DQ856" s="8"/>
      <c r="DR856" s="8"/>
      <c r="DS856" s="8"/>
      <c r="DT856" s="8"/>
      <c r="DU856" s="8"/>
      <c r="DV856" s="8"/>
      <c r="DW856" s="8"/>
      <c r="DX856" s="8"/>
      <c r="DY856" s="8"/>
      <c r="DZ856" s="8"/>
      <c r="EA856" s="8"/>
      <c r="EB856" s="8"/>
      <c r="EC856" s="8"/>
      <c r="ED856" s="8"/>
      <c r="EE856" s="8"/>
      <c r="EF856" s="8"/>
      <c r="EG856" s="8"/>
      <c r="EH856" s="8"/>
      <c r="EI856" s="8"/>
      <c r="EJ856" s="8"/>
      <c r="EK856" s="8"/>
      <c r="EL856" s="8"/>
      <c r="EM856" s="8"/>
      <c r="EN856" s="8"/>
      <c r="EO856" s="8"/>
      <c r="EP856" s="8"/>
      <c r="EQ856" s="8"/>
      <c r="ER856" s="8"/>
      <c r="ES856" s="8"/>
      <c r="ET856" s="8"/>
      <c r="EU856" s="8"/>
      <c r="EV856" s="8"/>
      <c r="EW856" s="8"/>
      <c r="EX856" s="8"/>
      <c r="EY856" s="8"/>
      <c r="EZ856" s="8"/>
      <c r="FA856" s="8"/>
      <c r="FB856" s="8"/>
      <c r="FC856" s="8"/>
      <c r="FD856" s="8"/>
      <c r="FE856" s="8"/>
      <c r="FF856" s="8"/>
      <c r="FG856" s="8"/>
      <c r="FH856" s="8"/>
      <c r="FI856" s="8"/>
      <c r="FJ856" s="8"/>
      <c r="FK856" s="8"/>
      <c r="FL856" s="8"/>
      <c r="FM856" s="8"/>
      <c r="FN856" s="8"/>
      <c r="FO856" s="8"/>
      <c r="FP856" s="8"/>
      <c r="FQ856" s="8"/>
      <c r="FR856" s="8"/>
      <c r="FS856" s="8"/>
      <c r="FT856" s="8"/>
      <c r="FU856" s="8"/>
      <c r="FV856" s="8"/>
      <c r="FW856" s="8"/>
      <c r="FX856" s="8"/>
      <c r="FY856" s="8"/>
      <c r="FZ856" s="8"/>
      <c r="GA856" s="8"/>
      <c r="GB856" s="8"/>
      <c r="GC856" s="8"/>
      <c r="GD856" s="8"/>
      <c r="GE856" s="8"/>
      <c r="GF856" s="8"/>
      <c r="GG856" s="8"/>
      <c r="GH856" s="8"/>
      <c r="GI856" s="8"/>
      <c r="GJ856" s="8"/>
      <c r="GK856" s="8"/>
      <c r="GL856" s="8"/>
      <c r="GM856" s="8"/>
      <c r="GN856" s="8"/>
      <c r="GO856" s="8"/>
      <c r="GP856" s="8"/>
      <c r="GQ856" s="8"/>
      <c r="GR856" s="8"/>
      <c r="GS856" s="8"/>
      <c r="GT856" s="8"/>
      <c r="GU856" s="8"/>
      <c r="GV856" s="8"/>
      <c r="GW856" s="8"/>
      <c r="GX856" s="8"/>
      <c r="GY856" s="8"/>
      <c r="GZ856" s="8"/>
      <c r="HA856" s="8"/>
      <c r="HB856" s="8"/>
      <c r="HC856" s="8"/>
      <c r="HD856" s="8"/>
      <c r="HE856" s="8"/>
      <c r="HF856" s="8"/>
      <c r="HG856" s="8"/>
      <c r="HH856" s="8"/>
      <c r="HI856" s="8"/>
      <c r="HJ856" s="8"/>
      <c r="HK856" s="8"/>
      <c r="HL856" s="8"/>
      <c r="HM856" s="8"/>
      <c r="HN856" s="8"/>
      <c r="HO856" s="8"/>
      <c r="HP856" s="8"/>
      <c r="HQ856" s="8"/>
      <c r="HR856" s="8"/>
      <c r="HS856" s="8"/>
      <c r="HT856" s="8"/>
    </row>
    <row r="857" spans="2:228" s="9" customFormat="1" ht="40.5" customHeight="1" x14ac:dyDescent="0.25">
      <c r="B857" s="309" t="s">
        <v>271</v>
      </c>
      <c r="C857" s="316" t="s">
        <v>643</v>
      </c>
      <c r="D857" s="274" t="s">
        <v>223</v>
      </c>
      <c r="E857" s="276" t="s">
        <v>78</v>
      </c>
      <c r="F857" s="199" t="s">
        <v>901</v>
      </c>
      <c r="G857" s="116" t="s">
        <v>69</v>
      </c>
      <c r="H857" s="116" t="s">
        <v>900</v>
      </c>
      <c r="I857" s="256">
        <v>80400</v>
      </c>
      <c r="J857" s="256">
        <v>31190.5</v>
      </c>
      <c r="K857" s="256">
        <v>244600</v>
      </c>
      <c r="L857" s="256">
        <v>7100</v>
      </c>
      <c r="M857" s="256">
        <v>7500</v>
      </c>
      <c r="N857" s="256">
        <v>6800</v>
      </c>
      <c r="O857" s="279" t="s">
        <v>157</v>
      </c>
      <c r="P857" s="20"/>
      <c r="Q857" s="20"/>
      <c r="R857" s="20"/>
      <c r="S857" s="20"/>
      <c r="T857" s="20"/>
      <c r="U857" s="20"/>
      <c r="V857" s="20"/>
      <c r="W857" s="8"/>
      <c r="X857" s="20"/>
      <c r="Y857" s="20"/>
      <c r="Z857" s="20"/>
      <c r="AA857" s="20"/>
      <c r="AB857" s="20"/>
      <c r="AC857" s="20"/>
      <c r="AD857" s="20"/>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c r="DI857" s="8"/>
      <c r="DJ857" s="8"/>
      <c r="DK857" s="8"/>
      <c r="DL857" s="8"/>
      <c r="DM857" s="8"/>
      <c r="DN857" s="8"/>
      <c r="DO857" s="8"/>
      <c r="DP857" s="8"/>
      <c r="DQ857" s="8"/>
      <c r="DR857" s="8"/>
      <c r="DS857" s="8"/>
      <c r="DT857" s="8"/>
      <c r="DU857" s="8"/>
      <c r="DV857" s="8"/>
      <c r="DW857" s="8"/>
      <c r="DX857" s="8"/>
      <c r="DY857" s="8"/>
      <c r="DZ857" s="8"/>
      <c r="EA857" s="8"/>
      <c r="EB857" s="8"/>
      <c r="EC857" s="8"/>
      <c r="ED857" s="8"/>
      <c r="EE857" s="8"/>
      <c r="EF857" s="8"/>
      <c r="EG857" s="8"/>
      <c r="EH857" s="8"/>
      <c r="EI857" s="8"/>
      <c r="EJ857" s="8"/>
      <c r="EK857" s="8"/>
      <c r="EL857" s="8"/>
      <c r="EM857" s="8"/>
      <c r="EN857" s="8"/>
      <c r="EO857" s="8"/>
      <c r="EP857" s="8"/>
      <c r="EQ857" s="8"/>
      <c r="ER857" s="8"/>
      <c r="ES857" s="8"/>
      <c r="ET857" s="8"/>
      <c r="EU857" s="8"/>
      <c r="EV857" s="8"/>
      <c r="EW857" s="8"/>
      <c r="EX857" s="8"/>
      <c r="EY857" s="8"/>
      <c r="EZ857" s="8"/>
      <c r="FA857" s="8"/>
      <c r="FB857" s="8"/>
      <c r="FC857" s="8"/>
      <c r="FD857" s="8"/>
      <c r="FE857" s="8"/>
      <c r="FF857" s="8"/>
      <c r="FG857" s="8"/>
      <c r="FH857" s="8"/>
      <c r="FI857" s="8"/>
      <c r="FJ857" s="8"/>
      <c r="FK857" s="8"/>
      <c r="FL857" s="8"/>
      <c r="FM857" s="8"/>
      <c r="FN857" s="8"/>
      <c r="FO857" s="8"/>
      <c r="FP857" s="8"/>
      <c r="FQ857" s="8"/>
      <c r="FR857" s="8"/>
      <c r="FS857" s="8"/>
      <c r="FT857" s="8"/>
      <c r="FU857" s="8"/>
      <c r="FV857" s="8"/>
      <c r="FW857" s="8"/>
      <c r="FX857" s="8"/>
      <c r="FY857" s="8"/>
      <c r="FZ857" s="8"/>
      <c r="GA857" s="8"/>
      <c r="GB857" s="8"/>
      <c r="GC857" s="8"/>
      <c r="GD857" s="8"/>
      <c r="GE857" s="8"/>
      <c r="GF857" s="8"/>
      <c r="GG857" s="8"/>
      <c r="GH857" s="8"/>
      <c r="GI857" s="8"/>
      <c r="GJ857" s="8"/>
      <c r="GK857" s="8"/>
      <c r="GL857" s="8"/>
      <c r="GM857" s="8"/>
      <c r="GN857" s="8"/>
      <c r="GO857" s="8"/>
      <c r="GP857" s="8"/>
      <c r="GQ857" s="8"/>
      <c r="GR857" s="8"/>
      <c r="GS857" s="8"/>
      <c r="GT857" s="8"/>
      <c r="GU857" s="8"/>
      <c r="GV857" s="8"/>
      <c r="GW857" s="8"/>
      <c r="GX857" s="8"/>
      <c r="GY857" s="8"/>
      <c r="GZ857" s="8"/>
      <c r="HA857" s="8"/>
      <c r="HB857" s="8"/>
      <c r="HC857" s="8"/>
      <c r="HD857" s="8"/>
      <c r="HE857" s="8"/>
      <c r="HF857" s="8"/>
      <c r="HG857" s="8"/>
      <c r="HH857" s="8"/>
      <c r="HI857" s="8"/>
      <c r="HJ857" s="8"/>
      <c r="HK857" s="8"/>
      <c r="HL857" s="8"/>
      <c r="HM857" s="8"/>
      <c r="HN857" s="8"/>
      <c r="HO857" s="8"/>
      <c r="HP857" s="8"/>
      <c r="HQ857" s="8"/>
      <c r="HR857" s="8"/>
      <c r="HS857" s="8"/>
      <c r="HT857" s="8"/>
    </row>
    <row r="858" spans="2:228" s="9" customFormat="1" ht="55.5" customHeight="1" x14ac:dyDescent="0.25">
      <c r="B858" s="309"/>
      <c r="C858" s="316"/>
      <c r="D858" s="274"/>
      <c r="E858" s="276"/>
      <c r="F858" s="199" t="s">
        <v>730</v>
      </c>
      <c r="G858" s="116" t="s">
        <v>69</v>
      </c>
      <c r="H858" s="116" t="s">
        <v>726</v>
      </c>
      <c r="I858" s="256"/>
      <c r="J858" s="256"/>
      <c r="K858" s="256"/>
      <c r="L858" s="256"/>
      <c r="M858" s="256"/>
      <c r="N858" s="256"/>
      <c r="O858" s="279"/>
      <c r="P858" s="20"/>
      <c r="Q858" s="16"/>
      <c r="R858" s="16"/>
      <c r="S858" s="16"/>
      <c r="T858" s="16"/>
      <c r="U858" s="16"/>
      <c r="V858" s="16"/>
      <c r="W858" s="8"/>
      <c r="X858" s="20"/>
      <c r="Y858" s="20"/>
      <c r="Z858" s="20"/>
      <c r="AA858" s="20"/>
      <c r="AB858" s="20"/>
      <c r="AC858" s="20"/>
      <c r="AD858" s="20"/>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c r="DI858" s="8"/>
      <c r="DJ858" s="8"/>
      <c r="DK858" s="8"/>
      <c r="DL858" s="8"/>
      <c r="DM858" s="8"/>
      <c r="DN858" s="8"/>
      <c r="DO858" s="8"/>
      <c r="DP858" s="8"/>
      <c r="DQ858" s="8"/>
      <c r="DR858" s="8"/>
      <c r="DS858" s="8"/>
      <c r="DT858" s="8"/>
      <c r="DU858" s="8"/>
      <c r="DV858" s="8"/>
      <c r="DW858" s="8"/>
      <c r="DX858" s="8"/>
      <c r="DY858" s="8"/>
      <c r="DZ858" s="8"/>
      <c r="EA858" s="8"/>
      <c r="EB858" s="8"/>
      <c r="EC858" s="8"/>
      <c r="ED858" s="8"/>
      <c r="EE858" s="8"/>
      <c r="EF858" s="8"/>
      <c r="EG858" s="8"/>
      <c r="EH858" s="8"/>
      <c r="EI858" s="8"/>
      <c r="EJ858" s="8"/>
      <c r="EK858" s="8"/>
      <c r="EL858" s="8"/>
      <c r="EM858" s="8"/>
      <c r="EN858" s="8"/>
      <c r="EO858" s="8"/>
      <c r="EP858" s="8"/>
      <c r="EQ858" s="8"/>
      <c r="ER858" s="8"/>
      <c r="ES858" s="8"/>
      <c r="ET858" s="8"/>
      <c r="EU858" s="8"/>
      <c r="EV858" s="8"/>
      <c r="EW858" s="8"/>
      <c r="EX858" s="8"/>
      <c r="EY858" s="8"/>
      <c r="EZ858" s="8"/>
      <c r="FA858" s="8"/>
      <c r="FB858" s="8"/>
      <c r="FC858" s="8"/>
      <c r="FD858" s="8"/>
      <c r="FE858" s="8"/>
      <c r="FF858" s="8"/>
      <c r="FG858" s="8"/>
      <c r="FH858" s="8"/>
      <c r="FI858" s="8"/>
      <c r="FJ858" s="8"/>
      <c r="FK858" s="8"/>
      <c r="FL858" s="8"/>
      <c r="FM858" s="8"/>
      <c r="FN858" s="8"/>
      <c r="FO858" s="8"/>
      <c r="FP858" s="8"/>
      <c r="FQ858" s="8"/>
      <c r="FR858" s="8"/>
      <c r="FS858" s="8"/>
      <c r="FT858" s="8"/>
      <c r="FU858" s="8"/>
      <c r="FV858" s="8"/>
      <c r="FW858" s="8"/>
      <c r="FX858" s="8"/>
      <c r="FY858" s="8"/>
      <c r="FZ858" s="8"/>
      <c r="GA858" s="8"/>
      <c r="GB858" s="8"/>
      <c r="GC858" s="8"/>
      <c r="GD858" s="8"/>
      <c r="GE858" s="8"/>
      <c r="GF858" s="8"/>
      <c r="GG858" s="8"/>
      <c r="GH858" s="8"/>
      <c r="GI858" s="8"/>
      <c r="GJ858" s="8"/>
      <c r="GK858" s="8"/>
      <c r="GL858" s="8"/>
      <c r="GM858" s="8"/>
      <c r="GN858" s="8"/>
      <c r="GO858" s="8"/>
      <c r="GP858" s="8"/>
      <c r="GQ858" s="8"/>
      <c r="GR858" s="8"/>
      <c r="GS858" s="8"/>
      <c r="GT858" s="8"/>
      <c r="GU858" s="8"/>
      <c r="GV858" s="8"/>
      <c r="GW858" s="8"/>
      <c r="GX858" s="8"/>
      <c r="GY858" s="8"/>
      <c r="GZ858" s="8"/>
      <c r="HA858" s="8"/>
      <c r="HB858" s="8"/>
      <c r="HC858" s="8"/>
      <c r="HD858" s="8"/>
      <c r="HE858" s="8"/>
      <c r="HF858" s="8"/>
      <c r="HG858" s="8"/>
      <c r="HH858" s="8"/>
      <c r="HI858" s="8"/>
      <c r="HJ858" s="8"/>
      <c r="HK858" s="8"/>
      <c r="HL858" s="8"/>
      <c r="HM858" s="8"/>
      <c r="HN858" s="8"/>
      <c r="HO858" s="8"/>
      <c r="HP858" s="8"/>
      <c r="HQ858" s="8"/>
      <c r="HR858" s="8"/>
      <c r="HS858" s="8"/>
      <c r="HT858" s="8"/>
    </row>
    <row r="859" spans="2:228" s="9" customFormat="1" ht="69" customHeight="1" x14ac:dyDescent="0.25">
      <c r="B859" s="309" t="s">
        <v>1266</v>
      </c>
      <c r="C859" s="322" t="s">
        <v>1690</v>
      </c>
      <c r="D859" s="274" t="s">
        <v>511</v>
      </c>
      <c r="E859" s="276" t="s">
        <v>22</v>
      </c>
      <c r="F859" s="199" t="s">
        <v>533</v>
      </c>
      <c r="G859" s="116" t="s">
        <v>69</v>
      </c>
      <c r="H859" s="55" t="s">
        <v>513</v>
      </c>
      <c r="I859" s="256">
        <v>2759440</v>
      </c>
      <c r="J859" s="256">
        <v>2759440</v>
      </c>
      <c r="K859" s="256">
        <v>8983400</v>
      </c>
      <c r="L859" s="256">
        <v>0</v>
      </c>
      <c r="M859" s="256">
        <v>0</v>
      </c>
      <c r="N859" s="256">
        <v>0</v>
      </c>
      <c r="O859" s="294" t="s">
        <v>1703</v>
      </c>
      <c r="P859" s="20"/>
      <c r="Q859" s="16"/>
      <c r="R859" s="16"/>
      <c r="S859" s="16"/>
      <c r="T859" s="16"/>
      <c r="U859" s="16"/>
      <c r="V859" s="16"/>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c r="DI859" s="8"/>
      <c r="DJ859" s="8"/>
      <c r="DK859" s="8"/>
      <c r="DL859" s="8"/>
      <c r="DM859" s="8"/>
      <c r="DN859" s="8"/>
      <c r="DO859" s="8"/>
      <c r="DP859" s="8"/>
      <c r="DQ859" s="8"/>
      <c r="DR859" s="8"/>
      <c r="DS859" s="8"/>
      <c r="DT859" s="8"/>
      <c r="DU859" s="8"/>
      <c r="DV859" s="8"/>
      <c r="DW859" s="8"/>
      <c r="DX859" s="8"/>
      <c r="DY859" s="8"/>
      <c r="DZ859" s="8"/>
      <c r="EA859" s="8"/>
      <c r="EB859" s="8"/>
      <c r="EC859" s="8"/>
      <c r="ED859" s="8"/>
      <c r="EE859" s="8"/>
      <c r="EF859" s="8"/>
      <c r="EG859" s="8"/>
      <c r="EH859" s="8"/>
      <c r="EI859" s="8"/>
      <c r="EJ859" s="8"/>
      <c r="EK859" s="8"/>
      <c r="EL859" s="8"/>
      <c r="EM859" s="8"/>
      <c r="EN859" s="8"/>
      <c r="EO859" s="8"/>
      <c r="EP859" s="8"/>
      <c r="EQ859" s="8"/>
      <c r="ER859" s="8"/>
      <c r="ES859" s="8"/>
      <c r="ET859" s="8"/>
      <c r="EU859" s="8"/>
      <c r="EV859" s="8"/>
      <c r="EW859" s="8"/>
      <c r="EX859" s="8"/>
      <c r="EY859" s="8"/>
      <c r="EZ859" s="8"/>
      <c r="FA859" s="8"/>
      <c r="FB859" s="8"/>
      <c r="FC859" s="8"/>
      <c r="FD859" s="8"/>
      <c r="FE859" s="8"/>
      <c r="FF859" s="8"/>
      <c r="FG859" s="8"/>
      <c r="FH859" s="8"/>
      <c r="FI859" s="8"/>
      <c r="FJ859" s="8"/>
      <c r="FK859" s="8"/>
      <c r="FL859" s="8"/>
      <c r="FM859" s="8"/>
      <c r="FN859" s="8"/>
      <c r="FO859" s="8"/>
      <c r="FP859" s="8"/>
      <c r="FQ859" s="8"/>
      <c r="FR859" s="8"/>
      <c r="FS859" s="8"/>
      <c r="FT859" s="8"/>
      <c r="FU859" s="8"/>
      <c r="FV859" s="8"/>
      <c r="FW859" s="8"/>
      <c r="FX859" s="8"/>
      <c r="FY859" s="8"/>
      <c r="FZ859" s="8"/>
      <c r="GA859" s="8"/>
      <c r="GB859" s="8"/>
      <c r="GC859" s="8"/>
      <c r="GD859" s="8"/>
      <c r="GE859" s="8"/>
      <c r="GF859" s="8"/>
      <c r="GG859" s="8"/>
      <c r="GH859" s="8"/>
      <c r="GI859" s="8"/>
      <c r="GJ859" s="8"/>
      <c r="GK859" s="8"/>
      <c r="GL859" s="8"/>
      <c r="GM859" s="8"/>
      <c r="GN859" s="8"/>
      <c r="GO859" s="8"/>
      <c r="GP859" s="8"/>
      <c r="GQ859" s="8"/>
      <c r="GR859" s="8"/>
      <c r="GS859" s="8"/>
      <c r="GT859" s="8"/>
      <c r="GU859" s="8"/>
      <c r="GV859" s="8"/>
      <c r="GW859" s="8"/>
      <c r="GX859" s="8"/>
      <c r="GY859" s="8"/>
      <c r="GZ859" s="8"/>
      <c r="HA859" s="8"/>
      <c r="HB859" s="8"/>
      <c r="HC859" s="8"/>
      <c r="HD859" s="8"/>
      <c r="HE859" s="8"/>
      <c r="HF859" s="8"/>
      <c r="HG859" s="8"/>
      <c r="HH859" s="8"/>
      <c r="HI859" s="8"/>
      <c r="HJ859" s="8"/>
      <c r="HK859" s="8"/>
      <c r="HL859" s="8"/>
      <c r="HM859" s="8"/>
      <c r="HN859" s="8"/>
      <c r="HO859" s="8"/>
      <c r="HP859" s="8"/>
      <c r="HQ859" s="8"/>
      <c r="HR859" s="8"/>
      <c r="HS859" s="8"/>
      <c r="HT859" s="8"/>
    </row>
    <row r="860" spans="2:228" s="9" customFormat="1" ht="105" customHeight="1" x14ac:dyDescent="0.25">
      <c r="B860" s="309"/>
      <c r="C860" s="322"/>
      <c r="D860" s="274"/>
      <c r="E860" s="276"/>
      <c r="F860" s="199" t="s">
        <v>689</v>
      </c>
      <c r="G860" s="116" t="s">
        <v>69</v>
      </c>
      <c r="H860" s="55" t="s">
        <v>512</v>
      </c>
      <c r="I860" s="256"/>
      <c r="J860" s="256"/>
      <c r="K860" s="256"/>
      <c r="L860" s="256"/>
      <c r="M860" s="256"/>
      <c r="N860" s="256"/>
      <c r="O860" s="294"/>
      <c r="P860" s="20"/>
      <c r="Q860" s="16"/>
      <c r="R860" s="16"/>
      <c r="S860" s="16"/>
      <c r="T860" s="16"/>
      <c r="U860" s="16"/>
      <c r="V860" s="16"/>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c r="DI860" s="8"/>
      <c r="DJ860" s="8"/>
      <c r="DK860" s="8"/>
      <c r="DL860" s="8"/>
      <c r="DM860" s="8"/>
      <c r="DN860" s="8"/>
      <c r="DO860" s="8"/>
      <c r="DP860" s="8"/>
      <c r="DQ860" s="8"/>
      <c r="DR860" s="8"/>
      <c r="DS860" s="8"/>
      <c r="DT860" s="8"/>
      <c r="DU860" s="8"/>
      <c r="DV860" s="8"/>
      <c r="DW860" s="8"/>
      <c r="DX860" s="8"/>
      <c r="DY860" s="8"/>
      <c r="DZ860" s="8"/>
      <c r="EA860" s="8"/>
      <c r="EB860" s="8"/>
      <c r="EC860" s="8"/>
      <c r="ED860" s="8"/>
      <c r="EE860" s="8"/>
      <c r="EF860" s="8"/>
      <c r="EG860" s="8"/>
      <c r="EH860" s="8"/>
      <c r="EI860" s="8"/>
      <c r="EJ860" s="8"/>
      <c r="EK860" s="8"/>
      <c r="EL860" s="8"/>
      <c r="EM860" s="8"/>
      <c r="EN860" s="8"/>
      <c r="EO860" s="8"/>
      <c r="EP860" s="8"/>
      <c r="EQ860" s="8"/>
      <c r="ER860" s="8"/>
      <c r="ES860" s="8"/>
      <c r="ET860" s="8"/>
      <c r="EU860" s="8"/>
      <c r="EV860" s="8"/>
      <c r="EW860" s="8"/>
      <c r="EX860" s="8"/>
      <c r="EY860" s="8"/>
      <c r="EZ860" s="8"/>
      <c r="FA860" s="8"/>
      <c r="FB860" s="8"/>
      <c r="FC860" s="8"/>
      <c r="FD860" s="8"/>
      <c r="FE860" s="8"/>
      <c r="FF860" s="8"/>
      <c r="FG860" s="8"/>
      <c r="FH860" s="8"/>
      <c r="FI860" s="8"/>
      <c r="FJ860" s="8"/>
      <c r="FK860" s="8"/>
      <c r="FL860" s="8"/>
      <c r="FM860" s="8"/>
      <c r="FN860" s="8"/>
      <c r="FO860" s="8"/>
      <c r="FP860" s="8"/>
      <c r="FQ860" s="8"/>
      <c r="FR860" s="8"/>
      <c r="FS860" s="8"/>
      <c r="FT860" s="8"/>
      <c r="FU860" s="8"/>
      <c r="FV860" s="8"/>
      <c r="FW860" s="8"/>
      <c r="FX860" s="8"/>
      <c r="FY860" s="8"/>
      <c r="FZ860" s="8"/>
      <c r="GA860" s="8"/>
      <c r="GB860" s="8"/>
      <c r="GC860" s="8"/>
      <c r="GD860" s="8"/>
      <c r="GE860" s="8"/>
      <c r="GF860" s="8"/>
      <c r="GG860" s="8"/>
      <c r="GH860" s="8"/>
      <c r="GI860" s="8"/>
      <c r="GJ860" s="8"/>
      <c r="GK860" s="8"/>
      <c r="GL860" s="8"/>
      <c r="GM860" s="8"/>
      <c r="GN860" s="8"/>
      <c r="GO860" s="8"/>
      <c r="GP860" s="8"/>
      <c r="GQ860" s="8"/>
      <c r="GR860" s="8"/>
      <c r="GS860" s="8"/>
      <c r="GT860" s="8"/>
      <c r="GU860" s="8"/>
      <c r="GV860" s="8"/>
      <c r="GW860" s="8"/>
      <c r="GX860" s="8"/>
      <c r="GY860" s="8"/>
      <c r="GZ860" s="8"/>
      <c r="HA860" s="8"/>
      <c r="HB860" s="8"/>
      <c r="HC860" s="8"/>
      <c r="HD860" s="8"/>
      <c r="HE860" s="8"/>
      <c r="HF860" s="8"/>
      <c r="HG860" s="8"/>
      <c r="HH860" s="8"/>
      <c r="HI860" s="8"/>
      <c r="HJ860" s="8"/>
      <c r="HK860" s="8"/>
      <c r="HL860" s="8"/>
      <c r="HM860" s="8"/>
      <c r="HN860" s="8"/>
      <c r="HO860" s="8"/>
      <c r="HP860" s="8"/>
      <c r="HQ860" s="8"/>
      <c r="HR860" s="8"/>
      <c r="HS860" s="8"/>
      <c r="HT860" s="8"/>
    </row>
    <row r="861" spans="2:228" s="9" customFormat="1" ht="73.5" customHeight="1" x14ac:dyDescent="0.25">
      <c r="B861" s="309"/>
      <c r="C861" s="322"/>
      <c r="D861" s="274"/>
      <c r="E861" s="276"/>
      <c r="F861" s="199" t="s">
        <v>539</v>
      </c>
      <c r="G861" s="116" t="s">
        <v>69</v>
      </c>
      <c r="H861" s="55" t="s">
        <v>512</v>
      </c>
      <c r="I861" s="256"/>
      <c r="J861" s="256"/>
      <c r="K861" s="256"/>
      <c r="L861" s="256"/>
      <c r="M861" s="256"/>
      <c r="N861" s="256"/>
      <c r="O861" s="294"/>
      <c r="P861" s="8"/>
      <c r="Q861" s="20"/>
      <c r="R861" s="20"/>
      <c r="S861" s="20"/>
      <c r="T861" s="20"/>
      <c r="U861" s="20"/>
      <c r="V861" s="20"/>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c r="DI861" s="8"/>
      <c r="DJ861" s="8"/>
      <c r="DK861" s="8"/>
      <c r="DL861" s="8"/>
      <c r="DM861" s="8"/>
      <c r="DN861" s="8"/>
      <c r="DO861" s="8"/>
      <c r="DP861" s="8"/>
      <c r="DQ861" s="8"/>
      <c r="DR861" s="8"/>
      <c r="DS861" s="8"/>
      <c r="DT861" s="8"/>
      <c r="DU861" s="8"/>
      <c r="DV861" s="8"/>
      <c r="DW861" s="8"/>
      <c r="DX861" s="8"/>
      <c r="DY861" s="8"/>
      <c r="DZ861" s="8"/>
      <c r="EA861" s="8"/>
      <c r="EB861" s="8"/>
      <c r="EC861" s="8"/>
      <c r="ED861" s="8"/>
      <c r="EE861" s="8"/>
      <c r="EF861" s="8"/>
      <c r="EG861" s="8"/>
      <c r="EH861" s="8"/>
      <c r="EI861" s="8"/>
      <c r="EJ861" s="8"/>
      <c r="EK861" s="8"/>
      <c r="EL861" s="8"/>
      <c r="EM861" s="8"/>
      <c r="EN861" s="8"/>
      <c r="EO861" s="8"/>
      <c r="EP861" s="8"/>
      <c r="EQ861" s="8"/>
      <c r="ER861" s="8"/>
      <c r="ES861" s="8"/>
      <c r="ET861" s="8"/>
      <c r="EU861" s="8"/>
      <c r="EV861" s="8"/>
      <c r="EW861" s="8"/>
      <c r="EX861" s="8"/>
      <c r="EY861" s="8"/>
      <c r="EZ861" s="8"/>
      <c r="FA861" s="8"/>
      <c r="FB861" s="8"/>
      <c r="FC861" s="8"/>
      <c r="FD861" s="8"/>
      <c r="FE861" s="8"/>
      <c r="FF861" s="8"/>
      <c r="FG861" s="8"/>
      <c r="FH861" s="8"/>
      <c r="FI861" s="8"/>
      <c r="FJ861" s="8"/>
      <c r="FK861" s="8"/>
      <c r="FL861" s="8"/>
      <c r="FM861" s="8"/>
      <c r="FN861" s="8"/>
      <c r="FO861" s="8"/>
      <c r="FP861" s="8"/>
      <c r="FQ861" s="8"/>
      <c r="FR861" s="8"/>
      <c r="FS861" s="8"/>
      <c r="FT861" s="8"/>
      <c r="FU861" s="8"/>
      <c r="FV861" s="8"/>
      <c r="FW861" s="8"/>
      <c r="FX861" s="8"/>
      <c r="FY861" s="8"/>
      <c r="FZ861" s="8"/>
      <c r="GA861" s="8"/>
      <c r="GB861" s="8"/>
      <c r="GC861" s="8"/>
      <c r="GD861" s="8"/>
      <c r="GE861" s="8"/>
      <c r="GF861" s="8"/>
      <c r="GG861" s="8"/>
      <c r="GH861" s="8"/>
      <c r="GI861" s="8"/>
      <c r="GJ861" s="8"/>
      <c r="GK861" s="8"/>
      <c r="GL861" s="8"/>
      <c r="GM861" s="8"/>
      <c r="GN861" s="8"/>
      <c r="GO861" s="8"/>
      <c r="GP861" s="8"/>
      <c r="GQ861" s="8"/>
      <c r="GR861" s="8"/>
      <c r="GS861" s="8"/>
      <c r="GT861" s="8"/>
      <c r="GU861" s="8"/>
      <c r="GV861" s="8"/>
      <c r="GW861" s="8"/>
      <c r="GX861" s="8"/>
      <c r="GY861" s="8"/>
      <c r="GZ861" s="8"/>
      <c r="HA861" s="8"/>
      <c r="HB861" s="8"/>
      <c r="HC861" s="8"/>
      <c r="HD861" s="8"/>
      <c r="HE861" s="8"/>
      <c r="HF861" s="8"/>
      <c r="HG861" s="8"/>
      <c r="HH861" s="8"/>
      <c r="HI861" s="8"/>
      <c r="HJ861" s="8"/>
      <c r="HK861" s="8"/>
      <c r="HL861" s="8"/>
      <c r="HM861" s="8"/>
      <c r="HN861" s="8"/>
      <c r="HO861" s="8"/>
      <c r="HP861" s="8"/>
      <c r="HQ861" s="8"/>
      <c r="HR861" s="8"/>
      <c r="HS861" s="8"/>
      <c r="HT861" s="8"/>
    </row>
    <row r="862" spans="2:228" s="9" customFormat="1" ht="63" customHeight="1" x14ac:dyDescent="0.25">
      <c r="B862" s="267" t="s">
        <v>510</v>
      </c>
      <c r="C862" s="317" t="s">
        <v>1435</v>
      </c>
      <c r="D862" s="302" t="s">
        <v>1271</v>
      </c>
      <c r="E862" s="284" t="s">
        <v>54</v>
      </c>
      <c r="F862" s="197" t="s">
        <v>1491</v>
      </c>
      <c r="G862" s="112" t="s">
        <v>69</v>
      </c>
      <c r="H862" s="127" t="s">
        <v>1493</v>
      </c>
      <c r="I862" s="263">
        <v>3394200</v>
      </c>
      <c r="J862" s="263">
        <v>1842154.2</v>
      </c>
      <c r="K862" s="263">
        <v>0</v>
      </c>
      <c r="L862" s="263">
        <v>0</v>
      </c>
      <c r="M862" s="263">
        <v>0</v>
      </c>
      <c r="N862" s="263">
        <v>0</v>
      </c>
      <c r="O862" s="400" t="s">
        <v>910</v>
      </c>
      <c r="P862" s="8"/>
      <c r="Q862" s="20"/>
      <c r="R862" s="20"/>
      <c r="S862" s="20"/>
      <c r="T862" s="20"/>
      <c r="U862" s="20"/>
      <c r="V862" s="20"/>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c r="DI862" s="8"/>
      <c r="DJ862" s="8"/>
      <c r="DK862" s="8"/>
      <c r="DL862" s="8"/>
      <c r="DM862" s="8"/>
      <c r="DN862" s="8"/>
      <c r="DO862" s="8"/>
      <c r="DP862" s="8"/>
      <c r="DQ862" s="8"/>
      <c r="DR862" s="8"/>
      <c r="DS862" s="8"/>
      <c r="DT862" s="8"/>
      <c r="DU862" s="8"/>
      <c r="DV862" s="8"/>
      <c r="DW862" s="8"/>
      <c r="DX862" s="8"/>
      <c r="DY862" s="8"/>
      <c r="DZ862" s="8"/>
      <c r="EA862" s="8"/>
      <c r="EB862" s="8"/>
      <c r="EC862" s="8"/>
      <c r="ED862" s="8"/>
      <c r="EE862" s="8"/>
      <c r="EF862" s="8"/>
      <c r="EG862" s="8"/>
      <c r="EH862" s="8"/>
      <c r="EI862" s="8"/>
      <c r="EJ862" s="8"/>
      <c r="EK862" s="8"/>
      <c r="EL862" s="8"/>
      <c r="EM862" s="8"/>
      <c r="EN862" s="8"/>
      <c r="EO862" s="8"/>
      <c r="EP862" s="8"/>
      <c r="EQ862" s="8"/>
      <c r="ER862" s="8"/>
      <c r="ES862" s="8"/>
      <c r="ET862" s="8"/>
      <c r="EU862" s="8"/>
      <c r="EV862" s="8"/>
      <c r="EW862" s="8"/>
      <c r="EX862" s="8"/>
      <c r="EY862" s="8"/>
      <c r="EZ862" s="8"/>
      <c r="FA862" s="8"/>
      <c r="FB862" s="8"/>
      <c r="FC862" s="8"/>
      <c r="FD862" s="8"/>
      <c r="FE862" s="8"/>
      <c r="FF862" s="8"/>
      <c r="FG862" s="8"/>
      <c r="FH862" s="8"/>
      <c r="FI862" s="8"/>
      <c r="FJ862" s="8"/>
      <c r="FK862" s="8"/>
      <c r="FL862" s="8"/>
      <c r="FM862" s="8"/>
      <c r="FN862" s="8"/>
      <c r="FO862" s="8"/>
      <c r="FP862" s="8"/>
      <c r="FQ862" s="8"/>
      <c r="FR862" s="8"/>
      <c r="FS862" s="8"/>
      <c r="FT862" s="8"/>
      <c r="FU862" s="8"/>
      <c r="FV862" s="8"/>
      <c r="FW862" s="8"/>
      <c r="FX862" s="8"/>
      <c r="FY862" s="8"/>
      <c r="FZ862" s="8"/>
      <c r="GA862" s="8"/>
      <c r="GB862" s="8"/>
      <c r="GC862" s="8"/>
      <c r="GD862" s="8"/>
      <c r="GE862" s="8"/>
      <c r="GF862" s="8"/>
      <c r="GG862" s="8"/>
      <c r="GH862" s="8"/>
      <c r="GI862" s="8"/>
      <c r="GJ862" s="8"/>
      <c r="GK862" s="8"/>
      <c r="GL862" s="8"/>
      <c r="GM862" s="8"/>
      <c r="GN862" s="8"/>
      <c r="GO862" s="8"/>
      <c r="GP862" s="8"/>
      <c r="GQ862" s="8"/>
      <c r="GR862" s="8"/>
      <c r="GS862" s="8"/>
      <c r="GT862" s="8"/>
      <c r="GU862" s="8"/>
      <c r="GV862" s="8"/>
      <c r="GW862" s="8"/>
      <c r="GX862" s="8"/>
      <c r="GY862" s="8"/>
      <c r="GZ862" s="8"/>
      <c r="HA862" s="8"/>
      <c r="HB862" s="8"/>
      <c r="HC862" s="8"/>
      <c r="HD862" s="8"/>
      <c r="HE862" s="8"/>
      <c r="HF862" s="8"/>
      <c r="HG862" s="8"/>
      <c r="HH862" s="8"/>
      <c r="HI862" s="8"/>
      <c r="HJ862" s="8"/>
      <c r="HK862" s="8"/>
      <c r="HL862" s="8"/>
      <c r="HM862" s="8"/>
      <c r="HN862" s="8"/>
      <c r="HO862" s="8"/>
      <c r="HP862" s="8"/>
      <c r="HQ862" s="8"/>
      <c r="HR862" s="8"/>
      <c r="HS862" s="8"/>
      <c r="HT862" s="8"/>
    </row>
    <row r="863" spans="2:228" s="9" customFormat="1" ht="63" customHeight="1" x14ac:dyDescent="0.25">
      <c r="B863" s="268"/>
      <c r="C863" s="317"/>
      <c r="D863" s="303"/>
      <c r="E863" s="308"/>
      <c r="F863" s="201" t="s">
        <v>908</v>
      </c>
      <c r="G863" s="112" t="s">
        <v>69</v>
      </c>
      <c r="H863" s="112" t="s">
        <v>909</v>
      </c>
      <c r="I863" s="288"/>
      <c r="J863" s="277"/>
      <c r="K863" s="277"/>
      <c r="L863" s="277"/>
      <c r="M863" s="277"/>
      <c r="N863" s="277"/>
      <c r="O863" s="401"/>
      <c r="P863" s="8"/>
      <c r="Q863" s="16"/>
      <c r="R863" s="16"/>
      <c r="S863" s="16"/>
      <c r="T863" s="16"/>
      <c r="U863" s="16"/>
      <c r="V863" s="16"/>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c r="DI863" s="8"/>
      <c r="DJ863" s="8"/>
      <c r="DK863" s="8"/>
      <c r="DL863" s="8"/>
      <c r="DM863" s="8"/>
      <c r="DN863" s="8"/>
      <c r="DO863" s="8"/>
      <c r="DP863" s="8"/>
      <c r="DQ863" s="8"/>
      <c r="DR863" s="8"/>
      <c r="DS863" s="8"/>
      <c r="DT863" s="8"/>
      <c r="DU863" s="8"/>
      <c r="DV863" s="8"/>
      <c r="DW863" s="8"/>
      <c r="DX863" s="8"/>
      <c r="DY863" s="8"/>
      <c r="DZ863" s="8"/>
      <c r="EA863" s="8"/>
      <c r="EB863" s="8"/>
      <c r="EC863" s="8"/>
      <c r="ED863" s="8"/>
      <c r="EE863" s="8"/>
      <c r="EF863" s="8"/>
      <c r="EG863" s="8"/>
      <c r="EH863" s="8"/>
      <c r="EI863" s="8"/>
      <c r="EJ863" s="8"/>
      <c r="EK863" s="8"/>
      <c r="EL863" s="8"/>
      <c r="EM863" s="8"/>
      <c r="EN863" s="8"/>
      <c r="EO863" s="8"/>
      <c r="EP863" s="8"/>
      <c r="EQ863" s="8"/>
      <c r="ER863" s="8"/>
      <c r="ES863" s="8"/>
      <c r="ET863" s="8"/>
      <c r="EU863" s="8"/>
      <c r="EV863" s="8"/>
      <c r="EW863" s="8"/>
      <c r="EX863" s="8"/>
      <c r="EY863" s="8"/>
      <c r="EZ863" s="8"/>
      <c r="FA863" s="8"/>
      <c r="FB863" s="8"/>
      <c r="FC863" s="8"/>
      <c r="FD863" s="8"/>
      <c r="FE863" s="8"/>
      <c r="FF863" s="8"/>
      <c r="FG863" s="8"/>
      <c r="FH863" s="8"/>
      <c r="FI863" s="8"/>
      <c r="FJ863" s="8"/>
      <c r="FK863" s="8"/>
      <c r="FL863" s="8"/>
      <c r="FM863" s="8"/>
      <c r="FN863" s="8"/>
      <c r="FO863" s="8"/>
      <c r="FP863" s="8"/>
      <c r="FQ863" s="8"/>
      <c r="FR863" s="8"/>
      <c r="FS863" s="8"/>
      <c r="FT863" s="8"/>
      <c r="FU863" s="8"/>
      <c r="FV863" s="8"/>
      <c r="FW863" s="8"/>
      <c r="FX863" s="8"/>
      <c r="FY863" s="8"/>
      <c r="FZ863" s="8"/>
      <c r="GA863" s="8"/>
      <c r="GB863" s="8"/>
      <c r="GC863" s="8"/>
      <c r="GD863" s="8"/>
      <c r="GE863" s="8"/>
      <c r="GF863" s="8"/>
      <c r="GG863" s="8"/>
      <c r="GH863" s="8"/>
      <c r="GI863" s="8"/>
      <c r="GJ863" s="8"/>
      <c r="GK863" s="8"/>
      <c r="GL863" s="8"/>
      <c r="GM863" s="8"/>
      <c r="GN863" s="8"/>
      <c r="GO863" s="8"/>
      <c r="GP863" s="8"/>
      <c r="GQ863" s="8"/>
      <c r="GR863" s="8"/>
      <c r="GS863" s="8"/>
      <c r="GT863" s="8"/>
      <c r="GU863" s="8"/>
      <c r="GV863" s="8"/>
      <c r="GW863" s="8"/>
      <c r="GX863" s="8"/>
      <c r="GY863" s="8"/>
      <c r="GZ863" s="8"/>
      <c r="HA863" s="8"/>
      <c r="HB863" s="8"/>
      <c r="HC863" s="8"/>
      <c r="HD863" s="8"/>
      <c r="HE863" s="8"/>
      <c r="HF863" s="8"/>
      <c r="HG863" s="8"/>
      <c r="HH863" s="8"/>
      <c r="HI863" s="8"/>
      <c r="HJ863" s="8"/>
      <c r="HK863" s="8"/>
      <c r="HL863" s="8"/>
      <c r="HM863" s="8"/>
      <c r="HN863" s="8"/>
      <c r="HO863" s="8"/>
      <c r="HP863" s="8"/>
      <c r="HQ863" s="8"/>
      <c r="HR863" s="8"/>
      <c r="HS863" s="8"/>
      <c r="HT863" s="8"/>
    </row>
    <row r="864" spans="2:228" s="9" customFormat="1" ht="39" customHeight="1" x14ac:dyDescent="0.25">
      <c r="B864" s="267" t="s">
        <v>584</v>
      </c>
      <c r="C864" s="305" t="s">
        <v>1689</v>
      </c>
      <c r="D864" s="302" t="s">
        <v>1264</v>
      </c>
      <c r="E864" s="284" t="s">
        <v>22</v>
      </c>
      <c r="F864" s="197" t="s">
        <v>1501</v>
      </c>
      <c r="G864" s="79" t="s">
        <v>69</v>
      </c>
      <c r="H864" s="112" t="s">
        <v>599</v>
      </c>
      <c r="I864" s="263">
        <v>2725740</v>
      </c>
      <c r="J864" s="263">
        <v>2719620.79</v>
      </c>
      <c r="K864" s="263">
        <v>4205798</v>
      </c>
      <c r="L864" s="263">
        <v>2700000</v>
      </c>
      <c r="M864" s="263">
        <v>2700000</v>
      </c>
      <c r="N864" s="263">
        <v>2700000</v>
      </c>
      <c r="O864" s="400" t="s">
        <v>1265</v>
      </c>
      <c r="P864" s="8"/>
      <c r="Q864" s="16"/>
      <c r="R864" s="16"/>
      <c r="S864" s="16"/>
      <c r="T864" s="16"/>
      <c r="U864" s="16"/>
      <c r="V864" s="16"/>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c r="DI864" s="8"/>
      <c r="DJ864" s="8"/>
      <c r="DK864" s="8"/>
      <c r="DL864" s="8"/>
      <c r="DM864" s="8"/>
      <c r="DN864" s="8"/>
      <c r="DO864" s="8"/>
      <c r="DP864" s="8"/>
      <c r="DQ864" s="8"/>
      <c r="DR864" s="8"/>
      <c r="DS864" s="8"/>
      <c r="DT864" s="8"/>
      <c r="DU864" s="8"/>
      <c r="DV864" s="8"/>
      <c r="DW864" s="8"/>
      <c r="DX864" s="8"/>
      <c r="DY864" s="8"/>
      <c r="DZ864" s="8"/>
      <c r="EA864" s="8"/>
      <c r="EB864" s="8"/>
      <c r="EC864" s="8"/>
      <c r="ED864" s="8"/>
      <c r="EE864" s="8"/>
      <c r="EF864" s="8"/>
      <c r="EG864" s="8"/>
      <c r="EH864" s="8"/>
      <c r="EI864" s="8"/>
      <c r="EJ864" s="8"/>
      <c r="EK864" s="8"/>
      <c r="EL864" s="8"/>
      <c r="EM864" s="8"/>
      <c r="EN864" s="8"/>
      <c r="EO864" s="8"/>
      <c r="EP864" s="8"/>
      <c r="EQ864" s="8"/>
      <c r="ER864" s="8"/>
      <c r="ES864" s="8"/>
      <c r="ET864" s="8"/>
      <c r="EU864" s="8"/>
      <c r="EV864" s="8"/>
      <c r="EW864" s="8"/>
      <c r="EX864" s="8"/>
      <c r="EY864" s="8"/>
      <c r="EZ864" s="8"/>
      <c r="FA864" s="8"/>
      <c r="FB864" s="8"/>
      <c r="FC864" s="8"/>
      <c r="FD864" s="8"/>
      <c r="FE864" s="8"/>
      <c r="FF864" s="8"/>
      <c r="FG864" s="8"/>
      <c r="FH864" s="8"/>
      <c r="FI864" s="8"/>
      <c r="FJ864" s="8"/>
      <c r="FK864" s="8"/>
      <c r="FL864" s="8"/>
      <c r="FM864" s="8"/>
      <c r="FN864" s="8"/>
      <c r="FO864" s="8"/>
      <c r="FP864" s="8"/>
      <c r="FQ864" s="8"/>
      <c r="FR864" s="8"/>
      <c r="FS864" s="8"/>
      <c r="FT864" s="8"/>
      <c r="FU864" s="8"/>
      <c r="FV864" s="8"/>
      <c r="FW864" s="8"/>
      <c r="FX864" s="8"/>
      <c r="FY864" s="8"/>
      <c r="FZ864" s="8"/>
      <c r="GA864" s="8"/>
      <c r="GB864" s="8"/>
      <c r="GC864" s="8"/>
      <c r="GD864" s="8"/>
      <c r="GE864" s="8"/>
      <c r="GF864" s="8"/>
      <c r="GG864" s="8"/>
      <c r="GH864" s="8"/>
      <c r="GI864" s="8"/>
      <c r="GJ864" s="8"/>
      <c r="GK864" s="8"/>
      <c r="GL864" s="8"/>
      <c r="GM864" s="8"/>
      <c r="GN864" s="8"/>
      <c r="GO864" s="8"/>
      <c r="GP864" s="8"/>
      <c r="GQ864" s="8"/>
      <c r="GR864" s="8"/>
      <c r="GS864" s="8"/>
      <c r="GT864" s="8"/>
      <c r="GU864" s="8"/>
      <c r="GV864" s="8"/>
      <c r="GW864" s="8"/>
      <c r="GX864" s="8"/>
      <c r="GY864" s="8"/>
      <c r="GZ864" s="8"/>
      <c r="HA864" s="8"/>
      <c r="HB864" s="8"/>
      <c r="HC864" s="8"/>
      <c r="HD864" s="8"/>
      <c r="HE864" s="8"/>
      <c r="HF864" s="8"/>
      <c r="HG864" s="8"/>
      <c r="HH864" s="8"/>
      <c r="HI864" s="8"/>
      <c r="HJ864" s="8"/>
      <c r="HK864" s="8"/>
      <c r="HL864" s="8"/>
      <c r="HM864" s="8"/>
      <c r="HN864" s="8"/>
      <c r="HO864" s="8"/>
      <c r="HP864" s="8"/>
      <c r="HQ864" s="8"/>
      <c r="HR864" s="8"/>
      <c r="HS864" s="8"/>
      <c r="HT864" s="8"/>
    </row>
    <row r="865" spans="2:228" s="9" customFormat="1" ht="57.75" customHeight="1" x14ac:dyDescent="0.25">
      <c r="B865" s="268"/>
      <c r="C865" s="306"/>
      <c r="D865" s="303"/>
      <c r="E865" s="308"/>
      <c r="F865" s="199" t="s">
        <v>533</v>
      </c>
      <c r="G865" s="116" t="s">
        <v>69</v>
      </c>
      <c r="H865" s="55" t="s">
        <v>513</v>
      </c>
      <c r="I865" s="277"/>
      <c r="J865" s="277"/>
      <c r="K865" s="277"/>
      <c r="L865" s="277"/>
      <c r="M865" s="277"/>
      <c r="N865" s="277"/>
      <c r="O865" s="401"/>
      <c r="P865" s="8"/>
      <c r="Q865" s="16"/>
      <c r="R865" s="16"/>
      <c r="S865" s="16"/>
      <c r="T865" s="16"/>
      <c r="U865" s="16"/>
      <c r="V865" s="16"/>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c r="DI865" s="8"/>
      <c r="DJ865" s="8"/>
      <c r="DK865" s="8"/>
      <c r="DL865" s="8"/>
      <c r="DM865" s="8"/>
      <c r="DN865" s="8"/>
      <c r="DO865" s="8"/>
      <c r="DP865" s="8"/>
      <c r="DQ865" s="8"/>
      <c r="DR865" s="8"/>
      <c r="DS865" s="8"/>
      <c r="DT865" s="8"/>
      <c r="DU865" s="8"/>
      <c r="DV865" s="8"/>
      <c r="DW865" s="8"/>
      <c r="DX865" s="8"/>
      <c r="DY865" s="8"/>
      <c r="DZ865" s="8"/>
      <c r="EA865" s="8"/>
      <c r="EB865" s="8"/>
      <c r="EC865" s="8"/>
      <c r="ED865" s="8"/>
      <c r="EE865" s="8"/>
      <c r="EF865" s="8"/>
      <c r="EG865" s="8"/>
      <c r="EH865" s="8"/>
      <c r="EI865" s="8"/>
      <c r="EJ865" s="8"/>
      <c r="EK865" s="8"/>
      <c r="EL865" s="8"/>
      <c r="EM865" s="8"/>
      <c r="EN865" s="8"/>
      <c r="EO865" s="8"/>
      <c r="EP865" s="8"/>
      <c r="EQ865" s="8"/>
      <c r="ER865" s="8"/>
      <c r="ES865" s="8"/>
      <c r="ET865" s="8"/>
      <c r="EU865" s="8"/>
      <c r="EV865" s="8"/>
      <c r="EW865" s="8"/>
      <c r="EX865" s="8"/>
      <c r="EY865" s="8"/>
      <c r="EZ865" s="8"/>
      <c r="FA865" s="8"/>
      <c r="FB865" s="8"/>
      <c r="FC865" s="8"/>
      <c r="FD865" s="8"/>
      <c r="FE865" s="8"/>
      <c r="FF865" s="8"/>
      <c r="FG865" s="8"/>
      <c r="FH865" s="8"/>
      <c r="FI865" s="8"/>
      <c r="FJ865" s="8"/>
      <c r="FK865" s="8"/>
      <c r="FL865" s="8"/>
      <c r="FM865" s="8"/>
      <c r="FN865" s="8"/>
      <c r="FO865" s="8"/>
      <c r="FP865" s="8"/>
      <c r="FQ865" s="8"/>
      <c r="FR865" s="8"/>
      <c r="FS865" s="8"/>
      <c r="FT865" s="8"/>
      <c r="FU865" s="8"/>
      <c r="FV865" s="8"/>
      <c r="FW865" s="8"/>
      <c r="FX865" s="8"/>
      <c r="FY865" s="8"/>
      <c r="FZ865" s="8"/>
      <c r="GA865" s="8"/>
      <c r="GB865" s="8"/>
      <c r="GC865" s="8"/>
      <c r="GD865" s="8"/>
      <c r="GE865" s="8"/>
      <c r="GF865" s="8"/>
      <c r="GG865" s="8"/>
      <c r="GH865" s="8"/>
      <c r="GI865" s="8"/>
      <c r="GJ865" s="8"/>
      <c r="GK865" s="8"/>
      <c r="GL865" s="8"/>
      <c r="GM865" s="8"/>
      <c r="GN865" s="8"/>
      <c r="GO865" s="8"/>
      <c r="GP865" s="8"/>
      <c r="GQ865" s="8"/>
      <c r="GR865" s="8"/>
      <c r="GS865" s="8"/>
      <c r="GT865" s="8"/>
      <c r="GU865" s="8"/>
      <c r="GV865" s="8"/>
      <c r="GW865" s="8"/>
      <c r="GX865" s="8"/>
      <c r="GY865" s="8"/>
      <c r="GZ865" s="8"/>
      <c r="HA865" s="8"/>
      <c r="HB865" s="8"/>
      <c r="HC865" s="8"/>
      <c r="HD865" s="8"/>
      <c r="HE865" s="8"/>
      <c r="HF865" s="8"/>
      <c r="HG865" s="8"/>
      <c r="HH865" s="8"/>
      <c r="HI865" s="8"/>
      <c r="HJ865" s="8"/>
      <c r="HK865" s="8"/>
      <c r="HL865" s="8"/>
      <c r="HM865" s="8"/>
      <c r="HN865" s="8"/>
      <c r="HO865" s="8"/>
      <c r="HP865" s="8"/>
      <c r="HQ865" s="8"/>
      <c r="HR865" s="8"/>
      <c r="HS865" s="8"/>
      <c r="HT865" s="8"/>
    </row>
    <row r="866" spans="2:228" s="9" customFormat="1" ht="101.25" customHeight="1" x14ac:dyDescent="0.25">
      <c r="B866" s="268"/>
      <c r="C866" s="306"/>
      <c r="D866" s="303"/>
      <c r="E866" s="308"/>
      <c r="F866" s="199" t="s">
        <v>689</v>
      </c>
      <c r="G866" s="116" t="s">
        <v>69</v>
      </c>
      <c r="H866" s="55" t="s">
        <v>512</v>
      </c>
      <c r="I866" s="277"/>
      <c r="J866" s="277"/>
      <c r="K866" s="277"/>
      <c r="L866" s="277"/>
      <c r="M866" s="277"/>
      <c r="N866" s="277"/>
      <c r="O866" s="401"/>
      <c r="P866" s="8"/>
      <c r="Q866" s="16"/>
      <c r="R866" s="16"/>
      <c r="S866" s="16"/>
      <c r="T866" s="16"/>
      <c r="U866" s="16"/>
      <c r="V866" s="16"/>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c r="DI866" s="8"/>
      <c r="DJ866" s="8"/>
      <c r="DK866" s="8"/>
      <c r="DL866" s="8"/>
      <c r="DM866" s="8"/>
      <c r="DN866" s="8"/>
      <c r="DO866" s="8"/>
      <c r="DP866" s="8"/>
      <c r="DQ866" s="8"/>
      <c r="DR866" s="8"/>
      <c r="DS866" s="8"/>
      <c r="DT866" s="8"/>
      <c r="DU866" s="8"/>
      <c r="DV866" s="8"/>
      <c r="DW866" s="8"/>
      <c r="DX866" s="8"/>
      <c r="DY866" s="8"/>
      <c r="DZ866" s="8"/>
      <c r="EA866" s="8"/>
      <c r="EB866" s="8"/>
      <c r="EC866" s="8"/>
      <c r="ED866" s="8"/>
      <c r="EE866" s="8"/>
      <c r="EF866" s="8"/>
      <c r="EG866" s="8"/>
      <c r="EH866" s="8"/>
      <c r="EI866" s="8"/>
      <c r="EJ866" s="8"/>
      <c r="EK866" s="8"/>
      <c r="EL866" s="8"/>
      <c r="EM866" s="8"/>
      <c r="EN866" s="8"/>
      <c r="EO866" s="8"/>
      <c r="EP866" s="8"/>
      <c r="EQ866" s="8"/>
      <c r="ER866" s="8"/>
      <c r="ES866" s="8"/>
      <c r="ET866" s="8"/>
      <c r="EU866" s="8"/>
      <c r="EV866" s="8"/>
      <c r="EW866" s="8"/>
      <c r="EX866" s="8"/>
      <c r="EY866" s="8"/>
      <c r="EZ866" s="8"/>
      <c r="FA866" s="8"/>
      <c r="FB866" s="8"/>
      <c r="FC866" s="8"/>
      <c r="FD866" s="8"/>
      <c r="FE866" s="8"/>
      <c r="FF866" s="8"/>
      <c r="FG866" s="8"/>
      <c r="FH866" s="8"/>
      <c r="FI866" s="8"/>
      <c r="FJ866" s="8"/>
      <c r="FK866" s="8"/>
      <c r="FL866" s="8"/>
      <c r="FM866" s="8"/>
      <c r="FN866" s="8"/>
      <c r="FO866" s="8"/>
      <c r="FP866" s="8"/>
      <c r="FQ866" s="8"/>
      <c r="FR866" s="8"/>
      <c r="FS866" s="8"/>
      <c r="FT866" s="8"/>
      <c r="FU866" s="8"/>
      <c r="FV866" s="8"/>
      <c r="FW866" s="8"/>
      <c r="FX866" s="8"/>
      <c r="FY866" s="8"/>
      <c r="FZ866" s="8"/>
      <c r="GA866" s="8"/>
      <c r="GB866" s="8"/>
      <c r="GC866" s="8"/>
      <c r="GD866" s="8"/>
      <c r="GE866" s="8"/>
      <c r="GF866" s="8"/>
      <c r="GG866" s="8"/>
      <c r="GH866" s="8"/>
      <c r="GI866" s="8"/>
      <c r="GJ866" s="8"/>
      <c r="GK866" s="8"/>
      <c r="GL866" s="8"/>
      <c r="GM866" s="8"/>
      <c r="GN866" s="8"/>
      <c r="GO866" s="8"/>
      <c r="GP866" s="8"/>
      <c r="GQ866" s="8"/>
      <c r="GR866" s="8"/>
      <c r="GS866" s="8"/>
      <c r="GT866" s="8"/>
      <c r="GU866" s="8"/>
      <c r="GV866" s="8"/>
      <c r="GW866" s="8"/>
      <c r="GX866" s="8"/>
      <c r="GY866" s="8"/>
      <c r="GZ866" s="8"/>
      <c r="HA866" s="8"/>
      <c r="HB866" s="8"/>
      <c r="HC866" s="8"/>
      <c r="HD866" s="8"/>
      <c r="HE866" s="8"/>
      <c r="HF866" s="8"/>
      <c r="HG866" s="8"/>
      <c r="HH866" s="8"/>
      <c r="HI866" s="8"/>
      <c r="HJ866" s="8"/>
      <c r="HK866" s="8"/>
      <c r="HL866" s="8"/>
      <c r="HM866" s="8"/>
      <c r="HN866" s="8"/>
      <c r="HO866" s="8"/>
      <c r="HP866" s="8"/>
      <c r="HQ866" s="8"/>
      <c r="HR866" s="8"/>
      <c r="HS866" s="8"/>
      <c r="HT866" s="8"/>
    </row>
    <row r="867" spans="2:228" s="9" customFormat="1" ht="79.5" customHeight="1" x14ac:dyDescent="0.25">
      <c r="B867" s="269"/>
      <c r="C867" s="307"/>
      <c r="D867" s="269"/>
      <c r="E867" s="269"/>
      <c r="F867" s="199" t="s">
        <v>539</v>
      </c>
      <c r="G867" s="116" t="s">
        <v>69</v>
      </c>
      <c r="H867" s="55" t="s">
        <v>512</v>
      </c>
      <c r="I867" s="289"/>
      <c r="J867" s="289"/>
      <c r="K867" s="289"/>
      <c r="L867" s="289"/>
      <c r="M867" s="289"/>
      <c r="N867" s="289"/>
      <c r="O867" s="307"/>
      <c r="P867" s="8"/>
      <c r="Q867" s="16"/>
      <c r="R867" s="16"/>
      <c r="S867" s="16"/>
      <c r="T867" s="16"/>
      <c r="U867" s="16"/>
      <c r="V867" s="16"/>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c r="DI867" s="8"/>
      <c r="DJ867" s="8"/>
      <c r="DK867" s="8"/>
      <c r="DL867" s="8"/>
      <c r="DM867" s="8"/>
      <c r="DN867" s="8"/>
      <c r="DO867" s="8"/>
      <c r="DP867" s="8"/>
      <c r="DQ867" s="8"/>
      <c r="DR867" s="8"/>
      <c r="DS867" s="8"/>
      <c r="DT867" s="8"/>
      <c r="DU867" s="8"/>
      <c r="DV867" s="8"/>
      <c r="DW867" s="8"/>
      <c r="DX867" s="8"/>
      <c r="DY867" s="8"/>
      <c r="DZ867" s="8"/>
      <c r="EA867" s="8"/>
      <c r="EB867" s="8"/>
      <c r="EC867" s="8"/>
      <c r="ED867" s="8"/>
      <c r="EE867" s="8"/>
      <c r="EF867" s="8"/>
      <c r="EG867" s="8"/>
      <c r="EH867" s="8"/>
      <c r="EI867" s="8"/>
      <c r="EJ867" s="8"/>
      <c r="EK867" s="8"/>
      <c r="EL867" s="8"/>
      <c r="EM867" s="8"/>
      <c r="EN867" s="8"/>
      <c r="EO867" s="8"/>
      <c r="EP867" s="8"/>
      <c r="EQ867" s="8"/>
      <c r="ER867" s="8"/>
      <c r="ES867" s="8"/>
      <c r="ET867" s="8"/>
      <c r="EU867" s="8"/>
      <c r="EV867" s="8"/>
      <c r="EW867" s="8"/>
      <c r="EX867" s="8"/>
      <c r="EY867" s="8"/>
      <c r="EZ867" s="8"/>
      <c r="FA867" s="8"/>
      <c r="FB867" s="8"/>
      <c r="FC867" s="8"/>
      <c r="FD867" s="8"/>
      <c r="FE867" s="8"/>
      <c r="FF867" s="8"/>
      <c r="FG867" s="8"/>
      <c r="FH867" s="8"/>
      <c r="FI867" s="8"/>
      <c r="FJ867" s="8"/>
      <c r="FK867" s="8"/>
      <c r="FL867" s="8"/>
      <c r="FM867" s="8"/>
      <c r="FN867" s="8"/>
      <c r="FO867" s="8"/>
      <c r="FP867" s="8"/>
      <c r="FQ867" s="8"/>
      <c r="FR867" s="8"/>
      <c r="FS867" s="8"/>
      <c r="FT867" s="8"/>
      <c r="FU867" s="8"/>
      <c r="FV867" s="8"/>
      <c r="FW867" s="8"/>
      <c r="FX867" s="8"/>
      <c r="FY867" s="8"/>
      <c r="FZ867" s="8"/>
      <c r="GA867" s="8"/>
      <c r="GB867" s="8"/>
      <c r="GC867" s="8"/>
      <c r="GD867" s="8"/>
      <c r="GE867" s="8"/>
      <c r="GF867" s="8"/>
      <c r="GG867" s="8"/>
      <c r="GH867" s="8"/>
      <c r="GI867" s="8"/>
      <c r="GJ867" s="8"/>
      <c r="GK867" s="8"/>
      <c r="GL867" s="8"/>
      <c r="GM867" s="8"/>
      <c r="GN867" s="8"/>
      <c r="GO867" s="8"/>
      <c r="GP867" s="8"/>
      <c r="GQ867" s="8"/>
      <c r="GR867" s="8"/>
      <c r="GS867" s="8"/>
      <c r="GT867" s="8"/>
      <c r="GU867" s="8"/>
      <c r="GV867" s="8"/>
      <c r="GW867" s="8"/>
      <c r="GX867" s="8"/>
      <c r="GY867" s="8"/>
      <c r="GZ867" s="8"/>
      <c r="HA867" s="8"/>
      <c r="HB867" s="8"/>
      <c r="HC867" s="8"/>
      <c r="HD867" s="8"/>
      <c r="HE867" s="8"/>
      <c r="HF867" s="8"/>
      <c r="HG867" s="8"/>
      <c r="HH867" s="8"/>
      <c r="HI867" s="8"/>
      <c r="HJ867" s="8"/>
      <c r="HK867" s="8"/>
      <c r="HL867" s="8"/>
      <c r="HM867" s="8"/>
      <c r="HN867" s="8"/>
      <c r="HO867" s="8"/>
      <c r="HP867" s="8"/>
      <c r="HQ867" s="8"/>
      <c r="HR867" s="8"/>
      <c r="HS867" s="8"/>
      <c r="HT867" s="8"/>
    </row>
    <row r="868" spans="2:228" s="9" customFormat="1" ht="104.25" customHeight="1" x14ac:dyDescent="0.25">
      <c r="B868" s="102" t="s">
        <v>450</v>
      </c>
      <c r="C868" s="105" t="s">
        <v>451</v>
      </c>
      <c r="D868" s="104" t="s">
        <v>452</v>
      </c>
      <c r="E868" s="104" t="s">
        <v>1519</v>
      </c>
      <c r="F868" s="201" t="s">
        <v>120</v>
      </c>
      <c r="G868" s="112" t="s">
        <v>236</v>
      </c>
      <c r="H868" s="112" t="s">
        <v>286</v>
      </c>
      <c r="I868" s="109">
        <f>I869+I872+I874+I878+I886+I893+I896+I900+I907</f>
        <v>330253853</v>
      </c>
      <c r="J868" s="109">
        <f>J869+J872+J874+J878+J886+J893+J896+J900+J907</f>
        <v>323740066.91999996</v>
      </c>
      <c r="K868" s="109">
        <f>K869+K872+K874+K878+K886+K893+K896+K900+K907</f>
        <v>333054546.15999997</v>
      </c>
      <c r="L868" s="109">
        <f>L869+L872+L874+L878+L886+L893+L896+L900+L907</f>
        <v>297473353.62</v>
      </c>
      <c r="M868" s="109">
        <f>M869+M872+M874+M878+M886+M893+M896+M900+M907</f>
        <v>297469798.25999999</v>
      </c>
      <c r="N868" s="109">
        <f t="shared" ref="N868" si="24">N869+N872+N874+N878+N886+N893+N896+N900+N907</f>
        <v>297471430.65999997</v>
      </c>
      <c r="O868" s="73"/>
      <c r="P868" s="8"/>
      <c r="Q868" s="16"/>
      <c r="R868" s="16"/>
      <c r="S868" s="16"/>
      <c r="T868" s="16"/>
      <c r="U868" s="16"/>
      <c r="V868" s="16"/>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c r="DI868" s="8"/>
      <c r="DJ868" s="8"/>
      <c r="DK868" s="8"/>
      <c r="DL868" s="8"/>
      <c r="DM868" s="8"/>
      <c r="DN868" s="8"/>
      <c r="DO868" s="8"/>
      <c r="DP868" s="8"/>
      <c r="DQ868" s="8"/>
      <c r="DR868" s="8"/>
      <c r="DS868" s="8"/>
      <c r="DT868" s="8"/>
      <c r="DU868" s="8"/>
      <c r="DV868" s="8"/>
      <c r="DW868" s="8"/>
      <c r="DX868" s="8"/>
      <c r="DY868" s="8"/>
      <c r="DZ868" s="8"/>
      <c r="EA868" s="8"/>
      <c r="EB868" s="8"/>
      <c r="EC868" s="8"/>
      <c r="ED868" s="8"/>
      <c r="EE868" s="8"/>
      <c r="EF868" s="8"/>
      <c r="EG868" s="8"/>
      <c r="EH868" s="8"/>
      <c r="EI868" s="8"/>
      <c r="EJ868" s="8"/>
      <c r="EK868" s="8"/>
      <c r="EL868" s="8"/>
      <c r="EM868" s="8"/>
      <c r="EN868" s="8"/>
      <c r="EO868" s="8"/>
      <c r="EP868" s="8"/>
      <c r="EQ868" s="8"/>
      <c r="ER868" s="8"/>
      <c r="ES868" s="8"/>
      <c r="ET868" s="8"/>
      <c r="EU868" s="8"/>
      <c r="EV868" s="8"/>
      <c r="EW868" s="8"/>
      <c r="EX868" s="8"/>
      <c r="EY868" s="8"/>
      <c r="EZ868" s="8"/>
      <c r="FA868" s="8"/>
      <c r="FB868" s="8"/>
      <c r="FC868" s="8"/>
      <c r="FD868" s="8"/>
      <c r="FE868" s="8"/>
      <c r="FF868" s="8"/>
      <c r="FG868" s="8"/>
      <c r="FH868" s="8"/>
      <c r="FI868" s="8"/>
      <c r="FJ868" s="8"/>
      <c r="FK868" s="8"/>
      <c r="FL868" s="8"/>
      <c r="FM868" s="8"/>
      <c r="FN868" s="8"/>
      <c r="FO868" s="8"/>
      <c r="FP868" s="8"/>
      <c r="FQ868" s="8"/>
      <c r="FR868" s="8"/>
      <c r="FS868" s="8"/>
      <c r="FT868" s="8"/>
      <c r="FU868" s="8"/>
      <c r="FV868" s="8"/>
      <c r="FW868" s="8"/>
      <c r="FX868" s="8"/>
      <c r="FY868" s="8"/>
      <c r="FZ868" s="8"/>
      <c r="GA868" s="8"/>
      <c r="GB868" s="8"/>
      <c r="GC868" s="8"/>
      <c r="GD868" s="8"/>
      <c r="GE868" s="8"/>
      <c r="GF868" s="8"/>
      <c r="GG868" s="8"/>
      <c r="GH868" s="8"/>
      <c r="GI868" s="8"/>
      <c r="GJ868" s="8"/>
      <c r="GK868" s="8"/>
      <c r="GL868" s="8"/>
      <c r="GM868" s="8"/>
      <c r="GN868" s="8"/>
      <c r="GO868" s="8"/>
      <c r="GP868" s="8"/>
      <c r="GQ868" s="8"/>
      <c r="GR868" s="8"/>
      <c r="GS868" s="8"/>
      <c r="GT868" s="8"/>
      <c r="GU868" s="8"/>
      <c r="GV868" s="8"/>
      <c r="GW868" s="8"/>
      <c r="GX868" s="8"/>
      <c r="GY868" s="8"/>
      <c r="GZ868" s="8"/>
      <c r="HA868" s="8"/>
      <c r="HB868" s="8"/>
      <c r="HC868" s="8"/>
      <c r="HD868" s="8"/>
      <c r="HE868" s="8"/>
      <c r="HF868" s="8"/>
      <c r="HG868" s="8"/>
      <c r="HH868" s="8"/>
      <c r="HI868" s="8"/>
      <c r="HJ868" s="8"/>
      <c r="HK868" s="8"/>
      <c r="HL868" s="8"/>
      <c r="HM868" s="8"/>
      <c r="HN868" s="8"/>
      <c r="HO868" s="8"/>
      <c r="HP868" s="8"/>
      <c r="HQ868" s="8"/>
      <c r="HR868" s="8"/>
      <c r="HS868" s="8"/>
      <c r="HT868" s="8"/>
    </row>
    <row r="869" spans="2:228" s="9" customFormat="1" ht="70.5" customHeight="1" x14ac:dyDescent="0.25">
      <c r="B869" s="309" t="s">
        <v>453</v>
      </c>
      <c r="C869" s="323" t="s">
        <v>637</v>
      </c>
      <c r="D869" s="274" t="s">
        <v>1267</v>
      </c>
      <c r="E869" s="260" t="s">
        <v>54</v>
      </c>
      <c r="F869" s="209" t="s">
        <v>902</v>
      </c>
      <c r="G869" s="110" t="s">
        <v>69</v>
      </c>
      <c r="H869" s="110" t="s">
        <v>903</v>
      </c>
      <c r="I869" s="256">
        <v>3990240</v>
      </c>
      <c r="J869" s="256">
        <v>3990240</v>
      </c>
      <c r="K869" s="256">
        <v>3993270.16</v>
      </c>
      <c r="L869" s="256">
        <v>3986052.62</v>
      </c>
      <c r="M869" s="256">
        <v>3989597.26</v>
      </c>
      <c r="N869" s="256">
        <v>3991229.66</v>
      </c>
      <c r="O869" s="257" t="s">
        <v>148</v>
      </c>
      <c r="P869" s="8"/>
      <c r="Q869" s="20"/>
      <c r="R869" s="20"/>
      <c r="S869" s="20"/>
      <c r="T869" s="20"/>
      <c r="U869" s="20"/>
      <c r="V869" s="20"/>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c r="DI869" s="8"/>
      <c r="DJ869" s="8"/>
      <c r="DK869" s="8"/>
      <c r="DL869" s="8"/>
      <c r="DM869" s="8"/>
      <c r="DN869" s="8"/>
      <c r="DO869" s="8"/>
      <c r="DP869" s="8"/>
      <c r="DQ869" s="8"/>
      <c r="DR869" s="8"/>
      <c r="DS869" s="8"/>
      <c r="DT869" s="8"/>
      <c r="DU869" s="8"/>
      <c r="DV869" s="8"/>
      <c r="DW869" s="8"/>
      <c r="DX869" s="8"/>
      <c r="DY869" s="8"/>
      <c r="DZ869" s="8"/>
      <c r="EA869" s="8"/>
      <c r="EB869" s="8"/>
      <c r="EC869" s="8"/>
      <c r="ED869" s="8"/>
      <c r="EE869" s="8"/>
      <c r="EF869" s="8"/>
      <c r="EG869" s="8"/>
      <c r="EH869" s="8"/>
      <c r="EI869" s="8"/>
      <c r="EJ869" s="8"/>
      <c r="EK869" s="8"/>
      <c r="EL869" s="8"/>
      <c r="EM869" s="8"/>
      <c r="EN869" s="8"/>
      <c r="EO869" s="8"/>
      <c r="EP869" s="8"/>
      <c r="EQ869" s="8"/>
      <c r="ER869" s="8"/>
      <c r="ES869" s="8"/>
      <c r="ET869" s="8"/>
      <c r="EU869" s="8"/>
      <c r="EV869" s="8"/>
      <c r="EW869" s="8"/>
      <c r="EX869" s="8"/>
      <c r="EY869" s="8"/>
      <c r="EZ869" s="8"/>
      <c r="FA869" s="8"/>
      <c r="FB869" s="8"/>
      <c r="FC869" s="8"/>
      <c r="FD869" s="8"/>
      <c r="FE869" s="8"/>
      <c r="FF869" s="8"/>
      <c r="FG869" s="8"/>
      <c r="FH869" s="8"/>
      <c r="FI869" s="8"/>
      <c r="FJ869" s="8"/>
      <c r="FK869" s="8"/>
      <c r="FL869" s="8"/>
      <c r="FM869" s="8"/>
      <c r="FN869" s="8"/>
      <c r="FO869" s="8"/>
      <c r="FP869" s="8"/>
      <c r="FQ869" s="8"/>
      <c r="FR869" s="8"/>
      <c r="FS869" s="8"/>
      <c r="FT869" s="8"/>
      <c r="FU869" s="8"/>
      <c r="FV869" s="8"/>
      <c r="FW869" s="8"/>
      <c r="FX869" s="8"/>
      <c r="FY869" s="8"/>
      <c r="FZ869" s="8"/>
      <c r="GA869" s="8"/>
      <c r="GB869" s="8"/>
      <c r="GC869" s="8"/>
      <c r="GD869" s="8"/>
      <c r="GE869" s="8"/>
      <c r="GF869" s="8"/>
      <c r="GG869" s="8"/>
      <c r="GH869" s="8"/>
      <c r="GI869" s="8"/>
      <c r="GJ869" s="8"/>
      <c r="GK869" s="8"/>
      <c r="GL869" s="8"/>
      <c r="GM869" s="8"/>
      <c r="GN869" s="8"/>
      <c r="GO869" s="8"/>
      <c r="GP869" s="8"/>
      <c r="GQ869" s="8"/>
      <c r="GR869" s="8"/>
      <c r="GS869" s="8"/>
      <c r="GT869" s="8"/>
      <c r="GU869" s="8"/>
      <c r="GV869" s="8"/>
      <c r="GW869" s="8"/>
      <c r="GX869" s="8"/>
      <c r="GY869" s="8"/>
      <c r="GZ869" s="8"/>
      <c r="HA869" s="8"/>
      <c r="HB869" s="8"/>
      <c r="HC869" s="8"/>
      <c r="HD869" s="8"/>
      <c r="HE869" s="8"/>
      <c r="HF869" s="8"/>
      <c r="HG869" s="8"/>
      <c r="HH869" s="8"/>
      <c r="HI869" s="8"/>
      <c r="HJ869" s="8"/>
      <c r="HK869" s="8"/>
      <c r="HL869" s="8"/>
      <c r="HM869" s="8"/>
      <c r="HN869" s="8"/>
      <c r="HO869" s="8"/>
      <c r="HP869" s="8"/>
      <c r="HQ869" s="8"/>
      <c r="HR869" s="8"/>
      <c r="HS869" s="8"/>
      <c r="HT869" s="8"/>
    </row>
    <row r="870" spans="2:228" s="9" customFormat="1" ht="59.25" customHeight="1" x14ac:dyDescent="0.25">
      <c r="B870" s="309"/>
      <c r="C870" s="323"/>
      <c r="D870" s="274"/>
      <c r="E870" s="260"/>
      <c r="F870" s="210" t="s">
        <v>904</v>
      </c>
      <c r="G870" s="110" t="s">
        <v>69</v>
      </c>
      <c r="H870" s="110" t="s">
        <v>430</v>
      </c>
      <c r="I870" s="256"/>
      <c r="J870" s="256"/>
      <c r="K870" s="256"/>
      <c r="L870" s="256"/>
      <c r="M870" s="256"/>
      <c r="N870" s="256"/>
      <c r="O870" s="257"/>
      <c r="P870" s="8"/>
      <c r="Q870" s="16"/>
      <c r="R870" s="16"/>
      <c r="S870" s="16"/>
      <c r="T870" s="16"/>
      <c r="U870" s="16"/>
      <c r="V870" s="16"/>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c r="DI870" s="8"/>
      <c r="DJ870" s="8"/>
      <c r="DK870" s="8"/>
      <c r="DL870" s="8"/>
      <c r="DM870" s="8"/>
      <c r="DN870" s="8"/>
      <c r="DO870" s="8"/>
      <c r="DP870" s="8"/>
      <c r="DQ870" s="8"/>
      <c r="DR870" s="8"/>
      <c r="DS870" s="8"/>
      <c r="DT870" s="8"/>
      <c r="DU870" s="8"/>
      <c r="DV870" s="8"/>
      <c r="DW870" s="8"/>
      <c r="DX870" s="8"/>
      <c r="DY870" s="8"/>
      <c r="DZ870" s="8"/>
      <c r="EA870" s="8"/>
      <c r="EB870" s="8"/>
      <c r="EC870" s="8"/>
      <c r="ED870" s="8"/>
      <c r="EE870" s="8"/>
      <c r="EF870" s="8"/>
      <c r="EG870" s="8"/>
      <c r="EH870" s="8"/>
      <c r="EI870" s="8"/>
      <c r="EJ870" s="8"/>
      <c r="EK870" s="8"/>
      <c r="EL870" s="8"/>
      <c r="EM870" s="8"/>
      <c r="EN870" s="8"/>
      <c r="EO870" s="8"/>
      <c r="EP870" s="8"/>
      <c r="EQ870" s="8"/>
      <c r="ER870" s="8"/>
      <c r="ES870" s="8"/>
      <c r="ET870" s="8"/>
      <c r="EU870" s="8"/>
      <c r="EV870" s="8"/>
      <c r="EW870" s="8"/>
      <c r="EX870" s="8"/>
      <c r="EY870" s="8"/>
      <c r="EZ870" s="8"/>
      <c r="FA870" s="8"/>
      <c r="FB870" s="8"/>
      <c r="FC870" s="8"/>
      <c r="FD870" s="8"/>
      <c r="FE870" s="8"/>
      <c r="FF870" s="8"/>
      <c r="FG870" s="8"/>
      <c r="FH870" s="8"/>
      <c r="FI870" s="8"/>
      <c r="FJ870" s="8"/>
      <c r="FK870" s="8"/>
      <c r="FL870" s="8"/>
      <c r="FM870" s="8"/>
      <c r="FN870" s="8"/>
      <c r="FO870" s="8"/>
      <c r="FP870" s="8"/>
      <c r="FQ870" s="8"/>
      <c r="FR870" s="8"/>
      <c r="FS870" s="8"/>
      <c r="FT870" s="8"/>
      <c r="FU870" s="8"/>
      <c r="FV870" s="8"/>
      <c r="FW870" s="8"/>
      <c r="FX870" s="8"/>
      <c r="FY870" s="8"/>
      <c r="FZ870" s="8"/>
      <c r="GA870" s="8"/>
      <c r="GB870" s="8"/>
      <c r="GC870" s="8"/>
      <c r="GD870" s="8"/>
      <c r="GE870" s="8"/>
      <c r="GF870" s="8"/>
      <c r="GG870" s="8"/>
      <c r="GH870" s="8"/>
      <c r="GI870" s="8"/>
      <c r="GJ870" s="8"/>
      <c r="GK870" s="8"/>
      <c r="GL870" s="8"/>
      <c r="GM870" s="8"/>
      <c r="GN870" s="8"/>
      <c r="GO870" s="8"/>
      <c r="GP870" s="8"/>
      <c r="GQ870" s="8"/>
      <c r="GR870" s="8"/>
      <c r="GS870" s="8"/>
      <c r="GT870" s="8"/>
      <c r="GU870" s="8"/>
      <c r="GV870" s="8"/>
      <c r="GW870" s="8"/>
      <c r="GX870" s="8"/>
      <c r="GY870" s="8"/>
      <c r="GZ870" s="8"/>
      <c r="HA870" s="8"/>
      <c r="HB870" s="8"/>
      <c r="HC870" s="8"/>
      <c r="HD870" s="8"/>
      <c r="HE870" s="8"/>
      <c r="HF870" s="8"/>
      <c r="HG870" s="8"/>
      <c r="HH870" s="8"/>
      <c r="HI870" s="8"/>
      <c r="HJ870" s="8"/>
      <c r="HK870" s="8"/>
      <c r="HL870" s="8"/>
      <c r="HM870" s="8"/>
      <c r="HN870" s="8"/>
      <c r="HO870" s="8"/>
      <c r="HP870" s="8"/>
      <c r="HQ870" s="8"/>
      <c r="HR870" s="8"/>
      <c r="HS870" s="8"/>
      <c r="HT870" s="8"/>
    </row>
    <row r="871" spans="2:228" s="9" customFormat="1" ht="45.75" customHeight="1" x14ac:dyDescent="0.25">
      <c r="B871" s="309"/>
      <c r="C871" s="323"/>
      <c r="D871" s="274"/>
      <c r="E871" s="260"/>
      <c r="F871" s="210" t="s">
        <v>905</v>
      </c>
      <c r="G871" s="112" t="s">
        <v>69</v>
      </c>
      <c r="H871" s="110" t="s">
        <v>395</v>
      </c>
      <c r="I871" s="256"/>
      <c r="J871" s="256"/>
      <c r="K871" s="256"/>
      <c r="L871" s="256"/>
      <c r="M871" s="256"/>
      <c r="N871" s="256"/>
      <c r="O871" s="257"/>
      <c r="P871" s="8"/>
      <c r="Q871" s="20"/>
      <c r="R871" s="20"/>
      <c r="S871" s="20"/>
      <c r="T871" s="20"/>
      <c r="U871" s="20"/>
      <c r="V871" s="20"/>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c r="DI871" s="8"/>
      <c r="DJ871" s="8"/>
      <c r="DK871" s="8"/>
      <c r="DL871" s="8"/>
      <c r="DM871" s="8"/>
      <c r="DN871" s="8"/>
      <c r="DO871" s="8"/>
      <c r="DP871" s="8"/>
      <c r="DQ871" s="8"/>
      <c r="DR871" s="8"/>
      <c r="DS871" s="8"/>
      <c r="DT871" s="8"/>
      <c r="DU871" s="8"/>
      <c r="DV871" s="8"/>
      <c r="DW871" s="8"/>
      <c r="DX871" s="8"/>
      <c r="DY871" s="8"/>
      <c r="DZ871" s="8"/>
      <c r="EA871" s="8"/>
      <c r="EB871" s="8"/>
      <c r="EC871" s="8"/>
      <c r="ED871" s="8"/>
      <c r="EE871" s="8"/>
      <c r="EF871" s="8"/>
      <c r="EG871" s="8"/>
      <c r="EH871" s="8"/>
      <c r="EI871" s="8"/>
      <c r="EJ871" s="8"/>
      <c r="EK871" s="8"/>
      <c r="EL871" s="8"/>
      <c r="EM871" s="8"/>
      <c r="EN871" s="8"/>
      <c r="EO871" s="8"/>
      <c r="EP871" s="8"/>
      <c r="EQ871" s="8"/>
      <c r="ER871" s="8"/>
      <c r="ES871" s="8"/>
      <c r="ET871" s="8"/>
      <c r="EU871" s="8"/>
      <c r="EV871" s="8"/>
      <c r="EW871" s="8"/>
      <c r="EX871" s="8"/>
      <c r="EY871" s="8"/>
      <c r="EZ871" s="8"/>
      <c r="FA871" s="8"/>
      <c r="FB871" s="8"/>
      <c r="FC871" s="8"/>
      <c r="FD871" s="8"/>
      <c r="FE871" s="8"/>
      <c r="FF871" s="8"/>
      <c r="FG871" s="8"/>
      <c r="FH871" s="8"/>
      <c r="FI871" s="8"/>
      <c r="FJ871" s="8"/>
      <c r="FK871" s="8"/>
      <c r="FL871" s="8"/>
      <c r="FM871" s="8"/>
      <c r="FN871" s="8"/>
      <c r="FO871" s="8"/>
      <c r="FP871" s="8"/>
      <c r="FQ871" s="8"/>
      <c r="FR871" s="8"/>
      <c r="FS871" s="8"/>
      <c r="FT871" s="8"/>
      <c r="FU871" s="8"/>
      <c r="FV871" s="8"/>
      <c r="FW871" s="8"/>
      <c r="FX871" s="8"/>
      <c r="FY871" s="8"/>
      <c r="FZ871" s="8"/>
      <c r="GA871" s="8"/>
      <c r="GB871" s="8"/>
      <c r="GC871" s="8"/>
      <c r="GD871" s="8"/>
      <c r="GE871" s="8"/>
      <c r="GF871" s="8"/>
      <c r="GG871" s="8"/>
      <c r="GH871" s="8"/>
      <c r="GI871" s="8"/>
      <c r="GJ871" s="8"/>
      <c r="GK871" s="8"/>
      <c r="GL871" s="8"/>
      <c r="GM871" s="8"/>
      <c r="GN871" s="8"/>
      <c r="GO871" s="8"/>
      <c r="GP871" s="8"/>
      <c r="GQ871" s="8"/>
      <c r="GR871" s="8"/>
      <c r="GS871" s="8"/>
      <c r="GT871" s="8"/>
      <c r="GU871" s="8"/>
      <c r="GV871" s="8"/>
      <c r="GW871" s="8"/>
      <c r="GX871" s="8"/>
      <c r="GY871" s="8"/>
      <c r="GZ871" s="8"/>
      <c r="HA871" s="8"/>
      <c r="HB871" s="8"/>
      <c r="HC871" s="8"/>
      <c r="HD871" s="8"/>
      <c r="HE871" s="8"/>
      <c r="HF871" s="8"/>
      <c r="HG871" s="8"/>
      <c r="HH871" s="8"/>
      <c r="HI871" s="8"/>
      <c r="HJ871" s="8"/>
      <c r="HK871" s="8"/>
      <c r="HL871" s="8"/>
      <c r="HM871" s="8"/>
      <c r="HN871" s="8"/>
      <c r="HO871" s="8"/>
      <c r="HP871" s="8"/>
      <c r="HQ871" s="8"/>
      <c r="HR871" s="8"/>
      <c r="HS871" s="8"/>
      <c r="HT871" s="8"/>
    </row>
    <row r="872" spans="2:228" s="9" customFormat="1" ht="56.25" customHeight="1" x14ac:dyDescent="0.25">
      <c r="B872" s="309" t="s">
        <v>455</v>
      </c>
      <c r="C872" s="323" t="s">
        <v>638</v>
      </c>
      <c r="D872" s="274" t="s">
        <v>454</v>
      </c>
      <c r="E872" s="276" t="s">
        <v>63</v>
      </c>
      <c r="F872" s="198" t="s">
        <v>73</v>
      </c>
      <c r="G872" s="116" t="s">
        <v>69</v>
      </c>
      <c r="H872" s="60" t="s">
        <v>294</v>
      </c>
      <c r="I872" s="256">
        <v>2477900</v>
      </c>
      <c r="J872" s="256">
        <v>2425559.62</v>
      </c>
      <c r="K872" s="256">
        <v>2686700</v>
      </c>
      <c r="L872" s="256">
        <v>2794200</v>
      </c>
      <c r="M872" s="256">
        <v>2787100</v>
      </c>
      <c r="N872" s="256">
        <v>2787100</v>
      </c>
      <c r="O872" s="279" t="s">
        <v>156</v>
      </c>
      <c r="P872" s="8"/>
      <c r="Q872" s="20"/>
      <c r="R872" s="20"/>
      <c r="S872" s="20"/>
      <c r="T872" s="20"/>
      <c r="U872" s="20"/>
      <c r="V872" s="20"/>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c r="DI872" s="8"/>
      <c r="DJ872" s="8"/>
      <c r="DK872" s="8"/>
      <c r="DL872" s="8"/>
      <c r="DM872" s="8"/>
      <c r="DN872" s="8"/>
      <c r="DO872" s="8"/>
      <c r="DP872" s="8"/>
      <c r="DQ872" s="8"/>
      <c r="DR872" s="8"/>
      <c r="DS872" s="8"/>
      <c r="DT872" s="8"/>
      <c r="DU872" s="8"/>
      <c r="DV872" s="8"/>
      <c r="DW872" s="8"/>
      <c r="DX872" s="8"/>
      <c r="DY872" s="8"/>
      <c r="DZ872" s="8"/>
      <c r="EA872" s="8"/>
      <c r="EB872" s="8"/>
      <c r="EC872" s="8"/>
      <c r="ED872" s="8"/>
      <c r="EE872" s="8"/>
      <c r="EF872" s="8"/>
      <c r="EG872" s="8"/>
      <c r="EH872" s="8"/>
      <c r="EI872" s="8"/>
      <c r="EJ872" s="8"/>
      <c r="EK872" s="8"/>
      <c r="EL872" s="8"/>
      <c r="EM872" s="8"/>
      <c r="EN872" s="8"/>
      <c r="EO872" s="8"/>
      <c r="EP872" s="8"/>
      <c r="EQ872" s="8"/>
      <c r="ER872" s="8"/>
      <c r="ES872" s="8"/>
      <c r="ET872" s="8"/>
      <c r="EU872" s="8"/>
      <c r="EV872" s="8"/>
      <c r="EW872" s="8"/>
      <c r="EX872" s="8"/>
      <c r="EY872" s="8"/>
      <c r="EZ872" s="8"/>
      <c r="FA872" s="8"/>
      <c r="FB872" s="8"/>
      <c r="FC872" s="8"/>
      <c r="FD872" s="8"/>
      <c r="FE872" s="8"/>
      <c r="FF872" s="8"/>
      <c r="FG872" s="8"/>
      <c r="FH872" s="8"/>
      <c r="FI872" s="8"/>
      <c r="FJ872" s="8"/>
      <c r="FK872" s="8"/>
      <c r="FL872" s="8"/>
      <c r="FM872" s="8"/>
      <c r="FN872" s="8"/>
      <c r="FO872" s="8"/>
      <c r="FP872" s="8"/>
      <c r="FQ872" s="8"/>
      <c r="FR872" s="8"/>
      <c r="FS872" s="8"/>
      <c r="FT872" s="8"/>
      <c r="FU872" s="8"/>
      <c r="FV872" s="8"/>
      <c r="FW872" s="8"/>
      <c r="FX872" s="8"/>
      <c r="FY872" s="8"/>
      <c r="FZ872" s="8"/>
      <c r="GA872" s="8"/>
      <c r="GB872" s="8"/>
      <c r="GC872" s="8"/>
      <c r="GD872" s="8"/>
      <c r="GE872" s="8"/>
      <c r="GF872" s="8"/>
      <c r="GG872" s="8"/>
      <c r="GH872" s="8"/>
      <c r="GI872" s="8"/>
      <c r="GJ872" s="8"/>
      <c r="GK872" s="8"/>
      <c r="GL872" s="8"/>
      <c r="GM872" s="8"/>
      <c r="GN872" s="8"/>
      <c r="GO872" s="8"/>
      <c r="GP872" s="8"/>
      <c r="GQ872" s="8"/>
      <c r="GR872" s="8"/>
      <c r="GS872" s="8"/>
      <c r="GT872" s="8"/>
      <c r="GU872" s="8"/>
      <c r="GV872" s="8"/>
      <c r="GW872" s="8"/>
      <c r="GX872" s="8"/>
      <c r="GY872" s="8"/>
      <c r="GZ872" s="8"/>
      <c r="HA872" s="8"/>
      <c r="HB872" s="8"/>
      <c r="HC872" s="8"/>
      <c r="HD872" s="8"/>
      <c r="HE872" s="8"/>
      <c r="HF872" s="8"/>
      <c r="HG872" s="8"/>
      <c r="HH872" s="8"/>
      <c r="HI872" s="8"/>
      <c r="HJ872" s="8"/>
      <c r="HK872" s="8"/>
      <c r="HL872" s="8"/>
      <c r="HM872" s="8"/>
      <c r="HN872" s="8"/>
      <c r="HO872" s="8"/>
      <c r="HP872" s="8"/>
      <c r="HQ872" s="8"/>
      <c r="HR872" s="8"/>
      <c r="HS872" s="8"/>
      <c r="HT872" s="8"/>
    </row>
    <row r="873" spans="2:228" s="9" customFormat="1" ht="66.75" customHeight="1" x14ac:dyDescent="0.25">
      <c r="B873" s="309"/>
      <c r="C873" s="323"/>
      <c r="D873" s="274"/>
      <c r="E873" s="276"/>
      <c r="F873" s="198" t="s">
        <v>149</v>
      </c>
      <c r="G873" s="116" t="s">
        <v>69</v>
      </c>
      <c r="H873" s="68" t="s">
        <v>320</v>
      </c>
      <c r="I873" s="256"/>
      <c r="J873" s="256"/>
      <c r="K873" s="256"/>
      <c r="L873" s="256"/>
      <c r="M873" s="256"/>
      <c r="N873" s="256"/>
      <c r="O873" s="279"/>
      <c r="P873" s="8"/>
      <c r="Q873" s="16"/>
      <c r="R873" s="16"/>
      <c r="S873" s="16"/>
      <c r="T873" s="16"/>
      <c r="U873" s="16"/>
      <c r="V873" s="16"/>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c r="DI873" s="8"/>
      <c r="DJ873" s="8"/>
      <c r="DK873" s="8"/>
      <c r="DL873" s="8"/>
      <c r="DM873" s="8"/>
      <c r="DN873" s="8"/>
      <c r="DO873" s="8"/>
      <c r="DP873" s="8"/>
      <c r="DQ873" s="8"/>
      <c r="DR873" s="8"/>
      <c r="DS873" s="8"/>
      <c r="DT873" s="8"/>
      <c r="DU873" s="8"/>
      <c r="DV873" s="8"/>
      <c r="DW873" s="8"/>
      <c r="DX873" s="8"/>
      <c r="DY873" s="8"/>
      <c r="DZ873" s="8"/>
      <c r="EA873" s="8"/>
      <c r="EB873" s="8"/>
      <c r="EC873" s="8"/>
      <c r="ED873" s="8"/>
      <c r="EE873" s="8"/>
      <c r="EF873" s="8"/>
      <c r="EG873" s="8"/>
      <c r="EH873" s="8"/>
      <c r="EI873" s="8"/>
      <c r="EJ873" s="8"/>
      <c r="EK873" s="8"/>
      <c r="EL873" s="8"/>
      <c r="EM873" s="8"/>
      <c r="EN873" s="8"/>
      <c r="EO873" s="8"/>
      <c r="EP873" s="8"/>
      <c r="EQ873" s="8"/>
      <c r="ER873" s="8"/>
      <c r="ES873" s="8"/>
      <c r="ET873" s="8"/>
      <c r="EU873" s="8"/>
      <c r="EV873" s="8"/>
      <c r="EW873" s="8"/>
      <c r="EX873" s="8"/>
      <c r="EY873" s="8"/>
      <c r="EZ873" s="8"/>
      <c r="FA873" s="8"/>
      <c r="FB873" s="8"/>
      <c r="FC873" s="8"/>
      <c r="FD873" s="8"/>
      <c r="FE873" s="8"/>
      <c r="FF873" s="8"/>
      <c r="FG873" s="8"/>
      <c r="FH873" s="8"/>
      <c r="FI873" s="8"/>
      <c r="FJ873" s="8"/>
      <c r="FK873" s="8"/>
      <c r="FL873" s="8"/>
      <c r="FM873" s="8"/>
      <c r="FN873" s="8"/>
      <c r="FO873" s="8"/>
      <c r="FP873" s="8"/>
      <c r="FQ873" s="8"/>
      <c r="FR873" s="8"/>
      <c r="FS873" s="8"/>
      <c r="FT873" s="8"/>
      <c r="FU873" s="8"/>
      <c r="FV873" s="8"/>
      <c r="FW873" s="8"/>
      <c r="FX873" s="8"/>
      <c r="FY873" s="8"/>
      <c r="FZ873" s="8"/>
      <c r="GA873" s="8"/>
      <c r="GB873" s="8"/>
      <c r="GC873" s="8"/>
      <c r="GD873" s="8"/>
      <c r="GE873" s="8"/>
      <c r="GF873" s="8"/>
      <c r="GG873" s="8"/>
      <c r="GH873" s="8"/>
      <c r="GI873" s="8"/>
      <c r="GJ873" s="8"/>
      <c r="GK873" s="8"/>
      <c r="GL873" s="8"/>
      <c r="GM873" s="8"/>
      <c r="GN873" s="8"/>
      <c r="GO873" s="8"/>
      <c r="GP873" s="8"/>
      <c r="GQ873" s="8"/>
      <c r="GR873" s="8"/>
      <c r="GS873" s="8"/>
      <c r="GT873" s="8"/>
      <c r="GU873" s="8"/>
      <c r="GV873" s="8"/>
      <c r="GW873" s="8"/>
      <c r="GX873" s="8"/>
      <c r="GY873" s="8"/>
      <c r="GZ873" s="8"/>
      <c r="HA873" s="8"/>
      <c r="HB873" s="8"/>
      <c r="HC873" s="8"/>
      <c r="HD873" s="8"/>
      <c r="HE873" s="8"/>
      <c r="HF873" s="8"/>
      <c r="HG873" s="8"/>
      <c r="HH873" s="8"/>
      <c r="HI873" s="8"/>
      <c r="HJ873" s="8"/>
      <c r="HK873" s="8"/>
      <c r="HL873" s="8"/>
      <c r="HM873" s="8"/>
      <c r="HN873" s="8"/>
      <c r="HO873" s="8"/>
      <c r="HP873" s="8"/>
      <c r="HQ873" s="8"/>
      <c r="HR873" s="8"/>
      <c r="HS873" s="8"/>
      <c r="HT873" s="8"/>
    </row>
    <row r="874" spans="2:228" s="9" customFormat="1" ht="47.25" customHeight="1" x14ac:dyDescent="0.25">
      <c r="B874" s="309" t="s">
        <v>456</v>
      </c>
      <c r="C874" s="316" t="s">
        <v>224</v>
      </c>
      <c r="D874" s="274" t="s">
        <v>463</v>
      </c>
      <c r="E874" s="276" t="s">
        <v>59</v>
      </c>
      <c r="F874" s="211" t="s">
        <v>120</v>
      </c>
      <c r="G874" s="116" t="s">
        <v>236</v>
      </c>
      <c r="H874" s="116" t="s">
        <v>286</v>
      </c>
      <c r="I874" s="256">
        <v>5250300</v>
      </c>
      <c r="J874" s="256">
        <v>5250300</v>
      </c>
      <c r="K874" s="256">
        <v>5386700</v>
      </c>
      <c r="L874" s="256">
        <v>5417200</v>
      </c>
      <c r="M874" s="256">
        <v>5417200</v>
      </c>
      <c r="N874" s="256">
        <v>5417200</v>
      </c>
      <c r="O874" s="257" t="s">
        <v>405</v>
      </c>
      <c r="P874" s="8"/>
      <c r="Q874" s="20"/>
      <c r="R874" s="20"/>
      <c r="S874" s="20"/>
      <c r="T874" s="20"/>
      <c r="U874" s="20"/>
      <c r="V874" s="20"/>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c r="DI874" s="8"/>
      <c r="DJ874" s="8"/>
      <c r="DK874" s="8"/>
      <c r="DL874" s="8"/>
      <c r="DM874" s="8"/>
      <c r="DN874" s="8"/>
      <c r="DO874" s="8"/>
      <c r="DP874" s="8"/>
      <c r="DQ874" s="8"/>
      <c r="DR874" s="8"/>
      <c r="DS874" s="8"/>
      <c r="DT874" s="8"/>
      <c r="DU874" s="8"/>
      <c r="DV874" s="8"/>
      <c r="DW874" s="8"/>
      <c r="DX874" s="8"/>
      <c r="DY874" s="8"/>
      <c r="DZ874" s="8"/>
      <c r="EA874" s="8"/>
      <c r="EB874" s="8"/>
      <c r="EC874" s="8"/>
      <c r="ED874" s="8"/>
      <c r="EE874" s="8"/>
      <c r="EF874" s="8"/>
      <c r="EG874" s="8"/>
      <c r="EH874" s="8"/>
      <c r="EI874" s="8"/>
      <c r="EJ874" s="8"/>
      <c r="EK874" s="8"/>
      <c r="EL874" s="8"/>
      <c r="EM874" s="8"/>
      <c r="EN874" s="8"/>
      <c r="EO874" s="8"/>
      <c r="EP874" s="8"/>
      <c r="EQ874" s="8"/>
      <c r="ER874" s="8"/>
      <c r="ES874" s="8"/>
      <c r="ET874" s="8"/>
      <c r="EU874" s="8"/>
      <c r="EV874" s="8"/>
      <c r="EW874" s="8"/>
      <c r="EX874" s="8"/>
      <c r="EY874" s="8"/>
      <c r="EZ874" s="8"/>
      <c r="FA874" s="8"/>
      <c r="FB874" s="8"/>
      <c r="FC874" s="8"/>
      <c r="FD874" s="8"/>
      <c r="FE874" s="8"/>
      <c r="FF874" s="8"/>
      <c r="FG874" s="8"/>
      <c r="FH874" s="8"/>
      <c r="FI874" s="8"/>
      <c r="FJ874" s="8"/>
      <c r="FK874" s="8"/>
      <c r="FL874" s="8"/>
      <c r="FM874" s="8"/>
      <c r="FN874" s="8"/>
      <c r="FO874" s="8"/>
      <c r="FP874" s="8"/>
      <c r="FQ874" s="8"/>
      <c r="FR874" s="8"/>
      <c r="FS874" s="8"/>
      <c r="FT874" s="8"/>
      <c r="FU874" s="8"/>
      <c r="FV874" s="8"/>
      <c r="FW874" s="8"/>
      <c r="FX874" s="8"/>
      <c r="FY874" s="8"/>
      <c r="FZ874" s="8"/>
      <c r="GA874" s="8"/>
      <c r="GB874" s="8"/>
      <c r="GC874" s="8"/>
      <c r="GD874" s="8"/>
      <c r="GE874" s="8"/>
      <c r="GF874" s="8"/>
      <c r="GG874" s="8"/>
      <c r="GH874" s="8"/>
      <c r="GI874" s="8"/>
      <c r="GJ874" s="8"/>
      <c r="GK874" s="8"/>
      <c r="GL874" s="8"/>
      <c r="GM874" s="8"/>
      <c r="GN874" s="8"/>
      <c r="GO874" s="8"/>
      <c r="GP874" s="8"/>
      <c r="GQ874" s="8"/>
      <c r="GR874" s="8"/>
      <c r="GS874" s="8"/>
      <c r="GT874" s="8"/>
      <c r="GU874" s="8"/>
      <c r="GV874" s="8"/>
      <c r="GW874" s="8"/>
      <c r="GX874" s="8"/>
      <c r="GY874" s="8"/>
      <c r="GZ874" s="8"/>
      <c r="HA874" s="8"/>
      <c r="HB874" s="8"/>
      <c r="HC874" s="8"/>
      <c r="HD874" s="8"/>
      <c r="HE874" s="8"/>
      <c r="HF874" s="8"/>
      <c r="HG874" s="8"/>
      <c r="HH874" s="8"/>
      <c r="HI874" s="8"/>
      <c r="HJ874" s="8"/>
      <c r="HK874" s="8"/>
      <c r="HL874" s="8"/>
      <c r="HM874" s="8"/>
      <c r="HN874" s="8"/>
      <c r="HO874" s="8"/>
      <c r="HP874" s="8"/>
      <c r="HQ874" s="8"/>
      <c r="HR874" s="8"/>
      <c r="HS874" s="8"/>
      <c r="HT874" s="8"/>
    </row>
    <row r="875" spans="2:228" s="9" customFormat="1" ht="44.25" customHeight="1" x14ac:dyDescent="0.25">
      <c r="B875" s="309"/>
      <c r="C875" s="316"/>
      <c r="D875" s="274"/>
      <c r="E875" s="276"/>
      <c r="F875" s="198" t="s">
        <v>79</v>
      </c>
      <c r="G875" s="116" t="s">
        <v>69</v>
      </c>
      <c r="H875" s="116" t="s">
        <v>399</v>
      </c>
      <c r="I875" s="256"/>
      <c r="J875" s="256"/>
      <c r="K875" s="256"/>
      <c r="L875" s="256"/>
      <c r="M875" s="256"/>
      <c r="N875" s="256"/>
      <c r="O875" s="257"/>
      <c r="P875" s="8"/>
      <c r="Q875" s="20"/>
      <c r="R875" s="20"/>
      <c r="S875" s="20"/>
      <c r="T875" s="20"/>
      <c r="U875" s="20"/>
      <c r="V875" s="20"/>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c r="DI875" s="8"/>
      <c r="DJ875" s="8"/>
      <c r="DK875" s="8"/>
      <c r="DL875" s="8"/>
      <c r="DM875" s="8"/>
      <c r="DN875" s="8"/>
      <c r="DO875" s="8"/>
      <c r="DP875" s="8"/>
      <c r="DQ875" s="8"/>
      <c r="DR875" s="8"/>
      <c r="DS875" s="8"/>
      <c r="DT875" s="8"/>
      <c r="DU875" s="8"/>
      <c r="DV875" s="8"/>
      <c r="DW875" s="8"/>
      <c r="DX875" s="8"/>
      <c r="DY875" s="8"/>
      <c r="DZ875" s="8"/>
      <c r="EA875" s="8"/>
      <c r="EB875" s="8"/>
      <c r="EC875" s="8"/>
      <c r="ED875" s="8"/>
      <c r="EE875" s="8"/>
      <c r="EF875" s="8"/>
      <c r="EG875" s="8"/>
      <c r="EH875" s="8"/>
      <c r="EI875" s="8"/>
      <c r="EJ875" s="8"/>
      <c r="EK875" s="8"/>
      <c r="EL875" s="8"/>
      <c r="EM875" s="8"/>
      <c r="EN875" s="8"/>
      <c r="EO875" s="8"/>
      <c r="EP875" s="8"/>
      <c r="EQ875" s="8"/>
      <c r="ER875" s="8"/>
      <c r="ES875" s="8"/>
      <c r="ET875" s="8"/>
      <c r="EU875" s="8"/>
      <c r="EV875" s="8"/>
      <c r="EW875" s="8"/>
      <c r="EX875" s="8"/>
      <c r="EY875" s="8"/>
      <c r="EZ875" s="8"/>
      <c r="FA875" s="8"/>
      <c r="FB875" s="8"/>
      <c r="FC875" s="8"/>
      <c r="FD875" s="8"/>
      <c r="FE875" s="8"/>
      <c r="FF875" s="8"/>
      <c r="FG875" s="8"/>
      <c r="FH875" s="8"/>
      <c r="FI875" s="8"/>
      <c r="FJ875" s="8"/>
      <c r="FK875" s="8"/>
      <c r="FL875" s="8"/>
      <c r="FM875" s="8"/>
      <c r="FN875" s="8"/>
      <c r="FO875" s="8"/>
      <c r="FP875" s="8"/>
      <c r="FQ875" s="8"/>
      <c r="FR875" s="8"/>
      <c r="FS875" s="8"/>
      <c r="FT875" s="8"/>
      <c r="FU875" s="8"/>
      <c r="FV875" s="8"/>
      <c r="FW875" s="8"/>
      <c r="FX875" s="8"/>
      <c r="FY875" s="8"/>
      <c r="FZ875" s="8"/>
      <c r="GA875" s="8"/>
      <c r="GB875" s="8"/>
      <c r="GC875" s="8"/>
      <c r="GD875" s="8"/>
      <c r="GE875" s="8"/>
      <c r="GF875" s="8"/>
      <c r="GG875" s="8"/>
      <c r="GH875" s="8"/>
      <c r="GI875" s="8"/>
      <c r="GJ875" s="8"/>
      <c r="GK875" s="8"/>
      <c r="GL875" s="8"/>
      <c r="GM875" s="8"/>
      <c r="GN875" s="8"/>
      <c r="GO875" s="8"/>
      <c r="GP875" s="8"/>
      <c r="GQ875" s="8"/>
      <c r="GR875" s="8"/>
      <c r="GS875" s="8"/>
      <c r="GT875" s="8"/>
      <c r="GU875" s="8"/>
      <c r="GV875" s="8"/>
      <c r="GW875" s="8"/>
      <c r="GX875" s="8"/>
      <c r="GY875" s="8"/>
      <c r="GZ875" s="8"/>
      <c r="HA875" s="8"/>
      <c r="HB875" s="8"/>
      <c r="HC875" s="8"/>
      <c r="HD875" s="8"/>
      <c r="HE875" s="8"/>
      <c r="HF875" s="8"/>
      <c r="HG875" s="8"/>
      <c r="HH875" s="8"/>
      <c r="HI875" s="8"/>
      <c r="HJ875" s="8"/>
      <c r="HK875" s="8"/>
      <c r="HL875" s="8"/>
      <c r="HM875" s="8"/>
      <c r="HN875" s="8"/>
      <c r="HO875" s="8"/>
      <c r="HP875" s="8"/>
      <c r="HQ875" s="8"/>
      <c r="HR875" s="8"/>
      <c r="HS875" s="8"/>
      <c r="HT875" s="8"/>
    </row>
    <row r="876" spans="2:228" s="9" customFormat="1" ht="55.5" customHeight="1" x14ac:dyDescent="0.25">
      <c r="B876" s="309"/>
      <c r="C876" s="316"/>
      <c r="D876" s="274"/>
      <c r="E876" s="276"/>
      <c r="F876" s="198" t="s">
        <v>80</v>
      </c>
      <c r="G876" s="116" t="s">
        <v>69</v>
      </c>
      <c r="H876" s="110" t="s">
        <v>288</v>
      </c>
      <c r="I876" s="256"/>
      <c r="J876" s="256"/>
      <c r="K876" s="256"/>
      <c r="L876" s="256"/>
      <c r="M876" s="256"/>
      <c r="N876" s="256"/>
      <c r="O876" s="257"/>
      <c r="P876" s="8"/>
      <c r="Q876" s="16"/>
      <c r="R876" s="16"/>
      <c r="S876" s="16"/>
      <c r="T876" s="16"/>
      <c r="U876" s="16"/>
      <c r="V876" s="16"/>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c r="DI876" s="8"/>
      <c r="DJ876" s="8"/>
      <c r="DK876" s="8"/>
      <c r="DL876" s="8"/>
      <c r="DM876" s="8"/>
      <c r="DN876" s="8"/>
      <c r="DO876" s="8"/>
      <c r="DP876" s="8"/>
      <c r="DQ876" s="8"/>
      <c r="DR876" s="8"/>
      <c r="DS876" s="8"/>
      <c r="DT876" s="8"/>
      <c r="DU876" s="8"/>
      <c r="DV876" s="8"/>
      <c r="DW876" s="8"/>
      <c r="DX876" s="8"/>
      <c r="DY876" s="8"/>
      <c r="DZ876" s="8"/>
      <c r="EA876" s="8"/>
      <c r="EB876" s="8"/>
      <c r="EC876" s="8"/>
      <c r="ED876" s="8"/>
      <c r="EE876" s="8"/>
      <c r="EF876" s="8"/>
      <c r="EG876" s="8"/>
      <c r="EH876" s="8"/>
      <c r="EI876" s="8"/>
      <c r="EJ876" s="8"/>
      <c r="EK876" s="8"/>
      <c r="EL876" s="8"/>
      <c r="EM876" s="8"/>
      <c r="EN876" s="8"/>
      <c r="EO876" s="8"/>
      <c r="EP876" s="8"/>
      <c r="EQ876" s="8"/>
      <c r="ER876" s="8"/>
      <c r="ES876" s="8"/>
      <c r="ET876" s="8"/>
      <c r="EU876" s="8"/>
      <c r="EV876" s="8"/>
      <c r="EW876" s="8"/>
      <c r="EX876" s="8"/>
      <c r="EY876" s="8"/>
      <c r="EZ876" s="8"/>
      <c r="FA876" s="8"/>
      <c r="FB876" s="8"/>
      <c r="FC876" s="8"/>
      <c r="FD876" s="8"/>
      <c r="FE876" s="8"/>
      <c r="FF876" s="8"/>
      <c r="FG876" s="8"/>
      <c r="FH876" s="8"/>
      <c r="FI876" s="8"/>
      <c r="FJ876" s="8"/>
      <c r="FK876" s="8"/>
      <c r="FL876" s="8"/>
      <c r="FM876" s="8"/>
      <c r="FN876" s="8"/>
      <c r="FO876" s="8"/>
      <c r="FP876" s="8"/>
      <c r="FQ876" s="8"/>
      <c r="FR876" s="8"/>
      <c r="FS876" s="8"/>
      <c r="FT876" s="8"/>
      <c r="FU876" s="8"/>
      <c r="FV876" s="8"/>
      <c r="FW876" s="8"/>
      <c r="FX876" s="8"/>
      <c r="FY876" s="8"/>
      <c r="FZ876" s="8"/>
      <c r="GA876" s="8"/>
      <c r="GB876" s="8"/>
      <c r="GC876" s="8"/>
      <c r="GD876" s="8"/>
      <c r="GE876" s="8"/>
      <c r="GF876" s="8"/>
      <c r="GG876" s="8"/>
      <c r="GH876" s="8"/>
      <c r="GI876" s="8"/>
      <c r="GJ876" s="8"/>
      <c r="GK876" s="8"/>
      <c r="GL876" s="8"/>
      <c r="GM876" s="8"/>
      <c r="GN876" s="8"/>
      <c r="GO876" s="8"/>
      <c r="GP876" s="8"/>
      <c r="GQ876" s="8"/>
      <c r="GR876" s="8"/>
      <c r="GS876" s="8"/>
      <c r="GT876" s="8"/>
      <c r="GU876" s="8"/>
      <c r="GV876" s="8"/>
      <c r="GW876" s="8"/>
      <c r="GX876" s="8"/>
      <c r="GY876" s="8"/>
      <c r="GZ876" s="8"/>
      <c r="HA876" s="8"/>
      <c r="HB876" s="8"/>
      <c r="HC876" s="8"/>
      <c r="HD876" s="8"/>
      <c r="HE876" s="8"/>
      <c r="HF876" s="8"/>
      <c r="HG876" s="8"/>
      <c r="HH876" s="8"/>
      <c r="HI876" s="8"/>
      <c r="HJ876" s="8"/>
      <c r="HK876" s="8"/>
      <c r="HL876" s="8"/>
      <c r="HM876" s="8"/>
      <c r="HN876" s="8"/>
      <c r="HO876" s="8"/>
      <c r="HP876" s="8"/>
      <c r="HQ876" s="8"/>
      <c r="HR876" s="8"/>
      <c r="HS876" s="8"/>
      <c r="HT876" s="8"/>
    </row>
    <row r="877" spans="2:228" s="9" customFormat="1" ht="64.5" customHeight="1" x14ac:dyDescent="0.25">
      <c r="B877" s="309"/>
      <c r="C877" s="316"/>
      <c r="D877" s="274"/>
      <c r="E877" s="276"/>
      <c r="F877" s="199" t="s">
        <v>401</v>
      </c>
      <c r="G877" s="116" t="s">
        <v>69</v>
      </c>
      <c r="H877" s="116" t="s">
        <v>402</v>
      </c>
      <c r="I877" s="256"/>
      <c r="J877" s="256"/>
      <c r="K877" s="256"/>
      <c r="L877" s="256"/>
      <c r="M877" s="256"/>
      <c r="N877" s="256"/>
      <c r="O877" s="257"/>
      <c r="P877" s="8"/>
      <c r="Q877" s="20"/>
      <c r="R877" s="20"/>
      <c r="S877" s="20"/>
      <c r="T877" s="20"/>
      <c r="U877" s="20"/>
      <c r="V877" s="20"/>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c r="DI877" s="8"/>
      <c r="DJ877" s="8"/>
      <c r="DK877" s="8"/>
      <c r="DL877" s="8"/>
      <c r="DM877" s="8"/>
      <c r="DN877" s="8"/>
      <c r="DO877" s="8"/>
      <c r="DP877" s="8"/>
      <c r="DQ877" s="8"/>
      <c r="DR877" s="8"/>
      <c r="DS877" s="8"/>
      <c r="DT877" s="8"/>
      <c r="DU877" s="8"/>
      <c r="DV877" s="8"/>
      <c r="DW877" s="8"/>
      <c r="DX877" s="8"/>
      <c r="DY877" s="8"/>
      <c r="DZ877" s="8"/>
      <c r="EA877" s="8"/>
      <c r="EB877" s="8"/>
      <c r="EC877" s="8"/>
      <c r="ED877" s="8"/>
      <c r="EE877" s="8"/>
      <c r="EF877" s="8"/>
      <c r="EG877" s="8"/>
      <c r="EH877" s="8"/>
      <c r="EI877" s="8"/>
      <c r="EJ877" s="8"/>
      <c r="EK877" s="8"/>
      <c r="EL877" s="8"/>
      <c r="EM877" s="8"/>
      <c r="EN877" s="8"/>
      <c r="EO877" s="8"/>
      <c r="EP877" s="8"/>
      <c r="EQ877" s="8"/>
      <c r="ER877" s="8"/>
      <c r="ES877" s="8"/>
      <c r="ET877" s="8"/>
      <c r="EU877" s="8"/>
      <c r="EV877" s="8"/>
      <c r="EW877" s="8"/>
      <c r="EX877" s="8"/>
      <c r="EY877" s="8"/>
      <c r="EZ877" s="8"/>
      <c r="FA877" s="8"/>
      <c r="FB877" s="8"/>
      <c r="FC877" s="8"/>
      <c r="FD877" s="8"/>
      <c r="FE877" s="8"/>
      <c r="FF877" s="8"/>
      <c r="FG877" s="8"/>
      <c r="FH877" s="8"/>
      <c r="FI877" s="8"/>
      <c r="FJ877" s="8"/>
      <c r="FK877" s="8"/>
      <c r="FL877" s="8"/>
      <c r="FM877" s="8"/>
      <c r="FN877" s="8"/>
      <c r="FO877" s="8"/>
      <c r="FP877" s="8"/>
      <c r="FQ877" s="8"/>
      <c r="FR877" s="8"/>
      <c r="FS877" s="8"/>
      <c r="FT877" s="8"/>
      <c r="FU877" s="8"/>
      <c r="FV877" s="8"/>
      <c r="FW877" s="8"/>
      <c r="FX877" s="8"/>
      <c r="FY877" s="8"/>
      <c r="FZ877" s="8"/>
      <c r="GA877" s="8"/>
      <c r="GB877" s="8"/>
      <c r="GC877" s="8"/>
      <c r="GD877" s="8"/>
      <c r="GE877" s="8"/>
      <c r="GF877" s="8"/>
      <c r="GG877" s="8"/>
      <c r="GH877" s="8"/>
      <c r="GI877" s="8"/>
      <c r="GJ877" s="8"/>
      <c r="GK877" s="8"/>
      <c r="GL877" s="8"/>
      <c r="GM877" s="8"/>
      <c r="GN877" s="8"/>
      <c r="GO877" s="8"/>
      <c r="GP877" s="8"/>
      <c r="GQ877" s="8"/>
      <c r="GR877" s="8"/>
      <c r="GS877" s="8"/>
      <c r="GT877" s="8"/>
      <c r="GU877" s="8"/>
      <c r="GV877" s="8"/>
      <c r="GW877" s="8"/>
      <c r="GX877" s="8"/>
      <c r="GY877" s="8"/>
      <c r="GZ877" s="8"/>
      <c r="HA877" s="8"/>
      <c r="HB877" s="8"/>
      <c r="HC877" s="8"/>
      <c r="HD877" s="8"/>
      <c r="HE877" s="8"/>
      <c r="HF877" s="8"/>
      <c r="HG877" s="8"/>
      <c r="HH877" s="8"/>
      <c r="HI877" s="8"/>
      <c r="HJ877" s="8"/>
      <c r="HK877" s="8"/>
      <c r="HL877" s="8"/>
      <c r="HM877" s="8"/>
      <c r="HN877" s="8"/>
      <c r="HO877" s="8"/>
      <c r="HP877" s="8"/>
      <c r="HQ877" s="8"/>
      <c r="HR877" s="8"/>
      <c r="HS877" s="8"/>
      <c r="HT877" s="8"/>
    </row>
    <row r="878" spans="2:228" s="9" customFormat="1" ht="33.75" customHeight="1" x14ac:dyDescent="0.25">
      <c r="B878" s="309" t="s">
        <v>540</v>
      </c>
      <c r="C878" s="316" t="s">
        <v>225</v>
      </c>
      <c r="D878" s="274" t="s">
        <v>465</v>
      </c>
      <c r="E878" s="276" t="s">
        <v>1490</v>
      </c>
      <c r="F878" s="201" t="s">
        <v>120</v>
      </c>
      <c r="G878" s="112" t="s">
        <v>236</v>
      </c>
      <c r="H878" s="112" t="s">
        <v>286</v>
      </c>
      <c r="I878" s="295">
        <f>I880+I883</f>
        <v>16580900</v>
      </c>
      <c r="J878" s="295">
        <f t="shared" ref="J878:N878" si="25">J880+J883</f>
        <v>16580896.619999999</v>
      </c>
      <c r="K878" s="295">
        <f t="shared" si="25"/>
        <v>17814900</v>
      </c>
      <c r="L878" s="295">
        <f t="shared" si="25"/>
        <v>18527500</v>
      </c>
      <c r="M878" s="295">
        <f t="shared" si="25"/>
        <v>18527500</v>
      </c>
      <c r="N878" s="295">
        <f t="shared" si="25"/>
        <v>18527500</v>
      </c>
      <c r="O878" s="278"/>
      <c r="P878" s="8"/>
      <c r="Q878" s="20"/>
      <c r="R878" s="20"/>
      <c r="S878" s="20"/>
      <c r="T878" s="20"/>
      <c r="U878" s="20"/>
      <c r="V878" s="20"/>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c r="DI878" s="8"/>
      <c r="DJ878" s="8"/>
      <c r="DK878" s="8"/>
      <c r="DL878" s="8"/>
      <c r="DM878" s="8"/>
      <c r="DN878" s="8"/>
      <c r="DO878" s="8"/>
      <c r="DP878" s="8"/>
      <c r="DQ878" s="8"/>
      <c r="DR878" s="8"/>
      <c r="DS878" s="8"/>
      <c r="DT878" s="8"/>
      <c r="DU878" s="8"/>
      <c r="DV878" s="8"/>
      <c r="DW878" s="8"/>
      <c r="DX878" s="8"/>
      <c r="DY878" s="8"/>
      <c r="DZ878" s="8"/>
      <c r="EA878" s="8"/>
      <c r="EB878" s="8"/>
      <c r="EC878" s="8"/>
      <c r="ED878" s="8"/>
      <c r="EE878" s="8"/>
      <c r="EF878" s="8"/>
      <c r="EG878" s="8"/>
      <c r="EH878" s="8"/>
      <c r="EI878" s="8"/>
      <c r="EJ878" s="8"/>
      <c r="EK878" s="8"/>
      <c r="EL878" s="8"/>
      <c r="EM878" s="8"/>
      <c r="EN878" s="8"/>
      <c r="EO878" s="8"/>
      <c r="EP878" s="8"/>
      <c r="EQ878" s="8"/>
      <c r="ER878" s="8"/>
      <c r="ES878" s="8"/>
      <c r="ET878" s="8"/>
      <c r="EU878" s="8"/>
      <c r="EV878" s="8"/>
      <c r="EW878" s="8"/>
      <c r="EX878" s="8"/>
      <c r="EY878" s="8"/>
      <c r="EZ878" s="8"/>
      <c r="FA878" s="8"/>
      <c r="FB878" s="8"/>
      <c r="FC878" s="8"/>
      <c r="FD878" s="8"/>
      <c r="FE878" s="8"/>
      <c r="FF878" s="8"/>
      <c r="FG878" s="8"/>
      <c r="FH878" s="8"/>
      <c r="FI878" s="8"/>
      <c r="FJ878" s="8"/>
      <c r="FK878" s="8"/>
      <c r="FL878" s="8"/>
      <c r="FM878" s="8"/>
      <c r="FN878" s="8"/>
      <c r="FO878" s="8"/>
      <c r="FP878" s="8"/>
      <c r="FQ878" s="8"/>
      <c r="FR878" s="8"/>
      <c r="FS878" s="8"/>
      <c r="FT878" s="8"/>
      <c r="FU878" s="8"/>
      <c r="FV878" s="8"/>
      <c r="FW878" s="8"/>
      <c r="FX878" s="8"/>
      <c r="FY878" s="8"/>
      <c r="FZ878" s="8"/>
      <c r="GA878" s="8"/>
      <c r="GB878" s="8"/>
      <c r="GC878" s="8"/>
      <c r="GD878" s="8"/>
      <c r="GE878" s="8"/>
      <c r="GF878" s="8"/>
      <c r="GG878" s="8"/>
      <c r="GH878" s="8"/>
      <c r="GI878" s="8"/>
      <c r="GJ878" s="8"/>
      <c r="GK878" s="8"/>
      <c r="GL878" s="8"/>
      <c r="GM878" s="8"/>
      <c r="GN878" s="8"/>
      <c r="GO878" s="8"/>
      <c r="GP878" s="8"/>
      <c r="GQ878" s="8"/>
      <c r="GR878" s="8"/>
      <c r="GS878" s="8"/>
      <c r="GT878" s="8"/>
      <c r="GU878" s="8"/>
      <c r="GV878" s="8"/>
      <c r="GW878" s="8"/>
      <c r="GX878" s="8"/>
      <c r="GY878" s="8"/>
      <c r="GZ878" s="8"/>
      <c r="HA878" s="8"/>
      <c r="HB878" s="8"/>
      <c r="HC878" s="8"/>
      <c r="HD878" s="8"/>
      <c r="HE878" s="8"/>
      <c r="HF878" s="8"/>
      <c r="HG878" s="8"/>
      <c r="HH878" s="8"/>
      <c r="HI878" s="8"/>
      <c r="HJ878" s="8"/>
      <c r="HK878" s="8"/>
      <c r="HL878" s="8"/>
      <c r="HM878" s="8"/>
      <c r="HN878" s="8"/>
      <c r="HO878" s="8"/>
      <c r="HP878" s="8"/>
      <c r="HQ878" s="8"/>
      <c r="HR878" s="8"/>
      <c r="HS878" s="8"/>
      <c r="HT878" s="8"/>
    </row>
    <row r="879" spans="2:228" s="9" customFormat="1" ht="25.5" customHeight="1" x14ac:dyDescent="0.25">
      <c r="B879" s="309"/>
      <c r="C879" s="316"/>
      <c r="D879" s="274"/>
      <c r="E879" s="276"/>
      <c r="F879" s="212" t="s">
        <v>68</v>
      </c>
      <c r="G879" s="95"/>
      <c r="H879" s="95"/>
      <c r="I879" s="295"/>
      <c r="J879" s="295"/>
      <c r="K879" s="295"/>
      <c r="L879" s="295"/>
      <c r="M879" s="295"/>
      <c r="N879" s="295"/>
      <c r="O879" s="278"/>
      <c r="P879" s="8"/>
      <c r="Q879" s="20"/>
      <c r="R879" s="20"/>
      <c r="S879" s="20"/>
      <c r="T879" s="20"/>
      <c r="U879" s="20"/>
      <c r="V879" s="20"/>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c r="DI879" s="8"/>
      <c r="DJ879" s="8"/>
      <c r="DK879" s="8"/>
      <c r="DL879" s="8"/>
      <c r="DM879" s="8"/>
      <c r="DN879" s="8"/>
      <c r="DO879" s="8"/>
      <c r="DP879" s="8"/>
      <c r="DQ879" s="8"/>
      <c r="DR879" s="8"/>
      <c r="DS879" s="8"/>
      <c r="DT879" s="8"/>
      <c r="DU879" s="8"/>
      <c r="DV879" s="8"/>
      <c r="DW879" s="8"/>
      <c r="DX879" s="8"/>
      <c r="DY879" s="8"/>
      <c r="DZ879" s="8"/>
      <c r="EA879" s="8"/>
      <c r="EB879" s="8"/>
      <c r="EC879" s="8"/>
      <c r="ED879" s="8"/>
      <c r="EE879" s="8"/>
      <c r="EF879" s="8"/>
      <c r="EG879" s="8"/>
      <c r="EH879" s="8"/>
      <c r="EI879" s="8"/>
      <c r="EJ879" s="8"/>
      <c r="EK879" s="8"/>
      <c r="EL879" s="8"/>
      <c r="EM879" s="8"/>
      <c r="EN879" s="8"/>
      <c r="EO879" s="8"/>
      <c r="EP879" s="8"/>
      <c r="EQ879" s="8"/>
      <c r="ER879" s="8"/>
      <c r="ES879" s="8"/>
      <c r="ET879" s="8"/>
      <c r="EU879" s="8"/>
      <c r="EV879" s="8"/>
      <c r="EW879" s="8"/>
      <c r="EX879" s="8"/>
      <c r="EY879" s="8"/>
      <c r="EZ879" s="8"/>
      <c r="FA879" s="8"/>
      <c r="FB879" s="8"/>
      <c r="FC879" s="8"/>
      <c r="FD879" s="8"/>
      <c r="FE879" s="8"/>
      <c r="FF879" s="8"/>
      <c r="FG879" s="8"/>
      <c r="FH879" s="8"/>
      <c r="FI879" s="8"/>
      <c r="FJ879" s="8"/>
      <c r="FK879" s="8"/>
      <c r="FL879" s="8"/>
      <c r="FM879" s="8"/>
      <c r="FN879" s="8"/>
      <c r="FO879" s="8"/>
      <c r="FP879" s="8"/>
      <c r="FQ879" s="8"/>
      <c r="FR879" s="8"/>
      <c r="FS879" s="8"/>
      <c r="FT879" s="8"/>
      <c r="FU879" s="8"/>
      <c r="FV879" s="8"/>
      <c r="FW879" s="8"/>
      <c r="FX879" s="8"/>
      <c r="FY879" s="8"/>
      <c r="FZ879" s="8"/>
      <c r="GA879" s="8"/>
      <c r="GB879" s="8"/>
      <c r="GC879" s="8"/>
      <c r="GD879" s="8"/>
      <c r="GE879" s="8"/>
      <c r="GF879" s="8"/>
      <c r="GG879" s="8"/>
      <c r="GH879" s="8"/>
      <c r="GI879" s="8"/>
      <c r="GJ879" s="8"/>
      <c r="GK879" s="8"/>
      <c r="GL879" s="8"/>
      <c r="GM879" s="8"/>
      <c r="GN879" s="8"/>
      <c r="GO879" s="8"/>
      <c r="GP879" s="8"/>
      <c r="GQ879" s="8"/>
      <c r="GR879" s="8"/>
      <c r="GS879" s="8"/>
      <c r="GT879" s="8"/>
      <c r="GU879" s="8"/>
      <c r="GV879" s="8"/>
      <c r="GW879" s="8"/>
      <c r="GX879" s="8"/>
      <c r="GY879" s="8"/>
      <c r="GZ879" s="8"/>
      <c r="HA879" s="8"/>
      <c r="HB879" s="8"/>
      <c r="HC879" s="8"/>
      <c r="HD879" s="8"/>
      <c r="HE879" s="8"/>
      <c r="HF879" s="8"/>
      <c r="HG879" s="8"/>
      <c r="HH879" s="8"/>
      <c r="HI879" s="8"/>
      <c r="HJ879" s="8"/>
      <c r="HK879" s="8"/>
      <c r="HL879" s="8"/>
      <c r="HM879" s="8"/>
      <c r="HN879" s="8"/>
      <c r="HO879" s="8"/>
      <c r="HP879" s="8"/>
      <c r="HQ879" s="8"/>
      <c r="HR879" s="8"/>
      <c r="HS879" s="8"/>
      <c r="HT879" s="8"/>
    </row>
    <row r="880" spans="2:228" s="9" customFormat="1" ht="99" customHeight="1" x14ac:dyDescent="0.25">
      <c r="B880" s="309"/>
      <c r="C880" s="262"/>
      <c r="D880" s="274" t="s">
        <v>466</v>
      </c>
      <c r="E880" s="276" t="s">
        <v>1268</v>
      </c>
      <c r="F880" s="203" t="s">
        <v>906</v>
      </c>
      <c r="G880" s="104" t="s">
        <v>69</v>
      </c>
      <c r="H880" s="67" t="s">
        <v>309</v>
      </c>
      <c r="I880" s="256">
        <v>15749000</v>
      </c>
      <c r="J880" s="256">
        <v>15748996.619999999</v>
      </c>
      <c r="K880" s="256">
        <v>17814900</v>
      </c>
      <c r="L880" s="256">
        <v>18527500</v>
      </c>
      <c r="M880" s="256">
        <v>18527500</v>
      </c>
      <c r="N880" s="256">
        <v>18527500</v>
      </c>
      <c r="O880" s="257" t="s">
        <v>245</v>
      </c>
      <c r="P880" s="8"/>
      <c r="Q880" s="16"/>
      <c r="R880" s="16"/>
      <c r="S880" s="16"/>
      <c r="T880" s="16"/>
      <c r="U880" s="16"/>
      <c r="V880" s="16"/>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c r="DI880" s="8"/>
      <c r="DJ880" s="8"/>
      <c r="DK880" s="8"/>
      <c r="DL880" s="8"/>
      <c r="DM880" s="8"/>
      <c r="DN880" s="8"/>
      <c r="DO880" s="8"/>
      <c r="DP880" s="8"/>
      <c r="DQ880" s="8"/>
      <c r="DR880" s="8"/>
      <c r="DS880" s="8"/>
      <c r="DT880" s="8"/>
      <c r="DU880" s="8"/>
      <c r="DV880" s="8"/>
      <c r="DW880" s="8"/>
      <c r="DX880" s="8"/>
      <c r="DY880" s="8"/>
      <c r="DZ880" s="8"/>
      <c r="EA880" s="8"/>
      <c r="EB880" s="8"/>
      <c r="EC880" s="8"/>
      <c r="ED880" s="8"/>
      <c r="EE880" s="8"/>
      <c r="EF880" s="8"/>
      <c r="EG880" s="8"/>
      <c r="EH880" s="8"/>
      <c r="EI880" s="8"/>
      <c r="EJ880" s="8"/>
      <c r="EK880" s="8"/>
      <c r="EL880" s="8"/>
      <c r="EM880" s="8"/>
      <c r="EN880" s="8"/>
      <c r="EO880" s="8"/>
      <c r="EP880" s="8"/>
      <c r="EQ880" s="8"/>
      <c r="ER880" s="8"/>
      <c r="ES880" s="8"/>
      <c r="ET880" s="8"/>
      <c r="EU880" s="8"/>
      <c r="EV880" s="8"/>
      <c r="EW880" s="8"/>
      <c r="EX880" s="8"/>
      <c r="EY880" s="8"/>
      <c r="EZ880" s="8"/>
      <c r="FA880" s="8"/>
      <c r="FB880" s="8"/>
      <c r="FC880" s="8"/>
      <c r="FD880" s="8"/>
      <c r="FE880" s="8"/>
      <c r="FF880" s="8"/>
      <c r="FG880" s="8"/>
      <c r="FH880" s="8"/>
      <c r="FI880" s="8"/>
      <c r="FJ880" s="8"/>
      <c r="FK880" s="8"/>
      <c r="FL880" s="8"/>
      <c r="FM880" s="8"/>
      <c r="FN880" s="8"/>
      <c r="FO880" s="8"/>
      <c r="FP880" s="8"/>
      <c r="FQ880" s="8"/>
      <c r="FR880" s="8"/>
      <c r="FS880" s="8"/>
      <c r="FT880" s="8"/>
      <c r="FU880" s="8"/>
      <c r="FV880" s="8"/>
      <c r="FW880" s="8"/>
      <c r="FX880" s="8"/>
      <c r="FY880" s="8"/>
      <c r="FZ880" s="8"/>
      <c r="GA880" s="8"/>
      <c r="GB880" s="8"/>
      <c r="GC880" s="8"/>
      <c r="GD880" s="8"/>
      <c r="GE880" s="8"/>
      <c r="GF880" s="8"/>
      <c r="GG880" s="8"/>
      <c r="GH880" s="8"/>
      <c r="GI880" s="8"/>
      <c r="GJ880" s="8"/>
      <c r="GK880" s="8"/>
      <c r="GL880" s="8"/>
      <c r="GM880" s="8"/>
      <c r="GN880" s="8"/>
      <c r="GO880" s="8"/>
      <c r="GP880" s="8"/>
      <c r="GQ880" s="8"/>
      <c r="GR880" s="8"/>
      <c r="GS880" s="8"/>
      <c r="GT880" s="8"/>
      <c r="GU880" s="8"/>
      <c r="GV880" s="8"/>
      <c r="GW880" s="8"/>
      <c r="GX880" s="8"/>
      <c r="GY880" s="8"/>
      <c r="GZ880" s="8"/>
      <c r="HA880" s="8"/>
      <c r="HB880" s="8"/>
      <c r="HC880" s="8"/>
      <c r="HD880" s="8"/>
      <c r="HE880" s="8"/>
      <c r="HF880" s="8"/>
      <c r="HG880" s="8"/>
      <c r="HH880" s="8"/>
      <c r="HI880" s="8"/>
      <c r="HJ880" s="8"/>
      <c r="HK880" s="8"/>
      <c r="HL880" s="8"/>
      <c r="HM880" s="8"/>
      <c r="HN880" s="8"/>
      <c r="HO880" s="8"/>
      <c r="HP880" s="8"/>
      <c r="HQ880" s="8"/>
      <c r="HR880" s="8"/>
      <c r="HS880" s="8"/>
      <c r="HT880" s="8"/>
    </row>
    <row r="881" spans="2:228" s="9" customFormat="1" ht="47.25" customHeight="1" x14ac:dyDescent="0.25">
      <c r="B881" s="309"/>
      <c r="C881" s="262"/>
      <c r="D881" s="274"/>
      <c r="E881" s="276"/>
      <c r="F881" s="203" t="s">
        <v>514</v>
      </c>
      <c r="G881" s="104" t="s">
        <v>69</v>
      </c>
      <c r="H881" s="67" t="s">
        <v>515</v>
      </c>
      <c r="I881" s="256"/>
      <c r="J881" s="256"/>
      <c r="K881" s="256"/>
      <c r="L881" s="256"/>
      <c r="M881" s="256"/>
      <c r="N881" s="256"/>
      <c r="O881" s="257"/>
      <c r="P881" s="8"/>
      <c r="Q881" s="16"/>
      <c r="R881" s="16"/>
      <c r="S881" s="16"/>
      <c r="T881" s="16"/>
      <c r="U881" s="16"/>
      <c r="V881" s="16"/>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c r="DI881" s="8"/>
      <c r="DJ881" s="8"/>
      <c r="DK881" s="8"/>
      <c r="DL881" s="8"/>
      <c r="DM881" s="8"/>
      <c r="DN881" s="8"/>
      <c r="DO881" s="8"/>
      <c r="DP881" s="8"/>
      <c r="DQ881" s="8"/>
      <c r="DR881" s="8"/>
      <c r="DS881" s="8"/>
      <c r="DT881" s="8"/>
      <c r="DU881" s="8"/>
      <c r="DV881" s="8"/>
      <c r="DW881" s="8"/>
      <c r="DX881" s="8"/>
      <c r="DY881" s="8"/>
      <c r="DZ881" s="8"/>
      <c r="EA881" s="8"/>
      <c r="EB881" s="8"/>
      <c r="EC881" s="8"/>
      <c r="ED881" s="8"/>
      <c r="EE881" s="8"/>
      <c r="EF881" s="8"/>
      <c r="EG881" s="8"/>
      <c r="EH881" s="8"/>
      <c r="EI881" s="8"/>
      <c r="EJ881" s="8"/>
      <c r="EK881" s="8"/>
      <c r="EL881" s="8"/>
      <c r="EM881" s="8"/>
      <c r="EN881" s="8"/>
      <c r="EO881" s="8"/>
      <c r="EP881" s="8"/>
      <c r="EQ881" s="8"/>
      <c r="ER881" s="8"/>
      <c r="ES881" s="8"/>
      <c r="ET881" s="8"/>
      <c r="EU881" s="8"/>
      <c r="EV881" s="8"/>
      <c r="EW881" s="8"/>
      <c r="EX881" s="8"/>
      <c r="EY881" s="8"/>
      <c r="EZ881" s="8"/>
      <c r="FA881" s="8"/>
      <c r="FB881" s="8"/>
      <c r="FC881" s="8"/>
      <c r="FD881" s="8"/>
      <c r="FE881" s="8"/>
      <c r="FF881" s="8"/>
      <c r="FG881" s="8"/>
      <c r="FH881" s="8"/>
      <c r="FI881" s="8"/>
      <c r="FJ881" s="8"/>
      <c r="FK881" s="8"/>
      <c r="FL881" s="8"/>
      <c r="FM881" s="8"/>
      <c r="FN881" s="8"/>
      <c r="FO881" s="8"/>
      <c r="FP881" s="8"/>
      <c r="FQ881" s="8"/>
      <c r="FR881" s="8"/>
      <c r="FS881" s="8"/>
      <c r="FT881" s="8"/>
      <c r="FU881" s="8"/>
      <c r="FV881" s="8"/>
      <c r="FW881" s="8"/>
      <c r="FX881" s="8"/>
      <c r="FY881" s="8"/>
      <c r="FZ881" s="8"/>
      <c r="GA881" s="8"/>
      <c r="GB881" s="8"/>
      <c r="GC881" s="8"/>
      <c r="GD881" s="8"/>
      <c r="GE881" s="8"/>
      <c r="GF881" s="8"/>
      <c r="GG881" s="8"/>
      <c r="GH881" s="8"/>
      <c r="GI881" s="8"/>
      <c r="GJ881" s="8"/>
      <c r="GK881" s="8"/>
      <c r="GL881" s="8"/>
      <c r="GM881" s="8"/>
      <c r="GN881" s="8"/>
      <c r="GO881" s="8"/>
      <c r="GP881" s="8"/>
      <c r="GQ881" s="8"/>
      <c r="GR881" s="8"/>
      <c r="GS881" s="8"/>
      <c r="GT881" s="8"/>
      <c r="GU881" s="8"/>
      <c r="GV881" s="8"/>
      <c r="GW881" s="8"/>
      <c r="GX881" s="8"/>
      <c r="GY881" s="8"/>
      <c r="GZ881" s="8"/>
      <c r="HA881" s="8"/>
      <c r="HB881" s="8"/>
      <c r="HC881" s="8"/>
      <c r="HD881" s="8"/>
      <c r="HE881" s="8"/>
      <c r="HF881" s="8"/>
      <c r="HG881" s="8"/>
      <c r="HH881" s="8"/>
      <c r="HI881" s="8"/>
      <c r="HJ881" s="8"/>
      <c r="HK881" s="8"/>
      <c r="HL881" s="8"/>
      <c r="HM881" s="8"/>
      <c r="HN881" s="8"/>
      <c r="HO881" s="8"/>
      <c r="HP881" s="8"/>
      <c r="HQ881" s="8"/>
      <c r="HR881" s="8"/>
      <c r="HS881" s="8"/>
      <c r="HT881" s="8"/>
    </row>
    <row r="882" spans="2:228" s="9" customFormat="1" ht="129" customHeight="1" x14ac:dyDescent="0.25">
      <c r="B882" s="309"/>
      <c r="C882" s="262"/>
      <c r="D882" s="274"/>
      <c r="E882" s="276"/>
      <c r="F882" s="203" t="s">
        <v>331</v>
      </c>
      <c r="G882" s="104" t="s">
        <v>69</v>
      </c>
      <c r="H882" s="67" t="s">
        <v>434</v>
      </c>
      <c r="I882" s="256"/>
      <c r="J882" s="256"/>
      <c r="K882" s="256"/>
      <c r="L882" s="256"/>
      <c r="M882" s="256"/>
      <c r="N882" s="256"/>
      <c r="O882" s="257"/>
      <c r="P882" s="8"/>
      <c r="Q882" s="16"/>
      <c r="R882" s="16"/>
      <c r="S882" s="16"/>
      <c r="T882" s="16"/>
      <c r="U882" s="16"/>
      <c r="V882" s="16"/>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c r="DI882" s="8"/>
      <c r="DJ882" s="8"/>
      <c r="DK882" s="8"/>
      <c r="DL882" s="8"/>
      <c r="DM882" s="8"/>
      <c r="DN882" s="8"/>
      <c r="DO882" s="8"/>
      <c r="DP882" s="8"/>
      <c r="DQ882" s="8"/>
      <c r="DR882" s="8"/>
      <c r="DS882" s="8"/>
      <c r="DT882" s="8"/>
      <c r="DU882" s="8"/>
      <c r="DV882" s="8"/>
      <c r="DW882" s="8"/>
      <c r="DX882" s="8"/>
      <c r="DY882" s="8"/>
      <c r="DZ882" s="8"/>
      <c r="EA882" s="8"/>
      <c r="EB882" s="8"/>
      <c r="EC882" s="8"/>
      <c r="ED882" s="8"/>
      <c r="EE882" s="8"/>
      <c r="EF882" s="8"/>
      <c r="EG882" s="8"/>
      <c r="EH882" s="8"/>
      <c r="EI882" s="8"/>
      <c r="EJ882" s="8"/>
      <c r="EK882" s="8"/>
      <c r="EL882" s="8"/>
      <c r="EM882" s="8"/>
      <c r="EN882" s="8"/>
      <c r="EO882" s="8"/>
      <c r="EP882" s="8"/>
      <c r="EQ882" s="8"/>
      <c r="ER882" s="8"/>
      <c r="ES882" s="8"/>
      <c r="ET882" s="8"/>
      <c r="EU882" s="8"/>
      <c r="EV882" s="8"/>
      <c r="EW882" s="8"/>
      <c r="EX882" s="8"/>
      <c r="EY882" s="8"/>
      <c r="EZ882" s="8"/>
      <c r="FA882" s="8"/>
      <c r="FB882" s="8"/>
      <c r="FC882" s="8"/>
      <c r="FD882" s="8"/>
      <c r="FE882" s="8"/>
      <c r="FF882" s="8"/>
      <c r="FG882" s="8"/>
      <c r="FH882" s="8"/>
      <c r="FI882" s="8"/>
      <c r="FJ882" s="8"/>
      <c r="FK882" s="8"/>
      <c r="FL882" s="8"/>
      <c r="FM882" s="8"/>
      <c r="FN882" s="8"/>
      <c r="FO882" s="8"/>
      <c r="FP882" s="8"/>
      <c r="FQ882" s="8"/>
      <c r="FR882" s="8"/>
      <c r="FS882" s="8"/>
      <c r="FT882" s="8"/>
      <c r="FU882" s="8"/>
      <c r="FV882" s="8"/>
      <c r="FW882" s="8"/>
      <c r="FX882" s="8"/>
      <c r="FY882" s="8"/>
      <c r="FZ882" s="8"/>
      <c r="GA882" s="8"/>
      <c r="GB882" s="8"/>
      <c r="GC882" s="8"/>
      <c r="GD882" s="8"/>
      <c r="GE882" s="8"/>
      <c r="GF882" s="8"/>
      <c r="GG882" s="8"/>
      <c r="GH882" s="8"/>
      <c r="GI882" s="8"/>
      <c r="GJ882" s="8"/>
      <c r="GK882" s="8"/>
      <c r="GL882" s="8"/>
      <c r="GM882" s="8"/>
      <c r="GN882" s="8"/>
      <c r="GO882" s="8"/>
      <c r="GP882" s="8"/>
      <c r="GQ882" s="8"/>
      <c r="GR882" s="8"/>
      <c r="GS882" s="8"/>
      <c r="GT882" s="8"/>
      <c r="GU882" s="8"/>
      <c r="GV882" s="8"/>
      <c r="GW882" s="8"/>
      <c r="GX882" s="8"/>
      <c r="GY882" s="8"/>
      <c r="GZ882" s="8"/>
      <c r="HA882" s="8"/>
      <c r="HB882" s="8"/>
      <c r="HC882" s="8"/>
      <c r="HD882" s="8"/>
      <c r="HE882" s="8"/>
      <c r="HF882" s="8"/>
      <c r="HG882" s="8"/>
      <c r="HH882" s="8"/>
      <c r="HI882" s="8"/>
      <c r="HJ882" s="8"/>
      <c r="HK882" s="8"/>
      <c r="HL882" s="8"/>
      <c r="HM882" s="8"/>
      <c r="HN882" s="8"/>
      <c r="HO882" s="8"/>
      <c r="HP882" s="8"/>
      <c r="HQ882" s="8"/>
      <c r="HR882" s="8"/>
      <c r="HS882" s="8"/>
      <c r="HT882" s="8"/>
    </row>
    <row r="883" spans="2:228" s="9" customFormat="1" ht="93.75" customHeight="1" x14ac:dyDescent="0.25">
      <c r="B883" s="309"/>
      <c r="C883" s="262"/>
      <c r="D883" s="302" t="s">
        <v>467</v>
      </c>
      <c r="E883" s="284" t="s">
        <v>24</v>
      </c>
      <c r="F883" s="203" t="s">
        <v>906</v>
      </c>
      <c r="G883" s="104" t="s">
        <v>69</v>
      </c>
      <c r="H883" s="67" t="s">
        <v>309</v>
      </c>
      <c r="I883" s="263">
        <v>831900</v>
      </c>
      <c r="J883" s="263">
        <v>831900</v>
      </c>
      <c r="K883" s="263">
        <v>0</v>
      </c>
      <c r="L883" s="263">
        <v>0</v>
      </c>
      <c r="M883" s="263">
        <v>0</v>
      </c>
      <c r="N883" s="263">
        <v>0</v>
      </c>
      <c r="O883" s="265" t="s">
        <v>538</v>
      </c>
      <c r="P883" s="8"/>
      <c r="Q883" s="20"/>
      <c r="R883" s="20"/>
      <c r="S883" s="20"/>
      <c r="T883" s="20"/>
      <c r="U883" s="20"/>
      <c r="V883" s="20"/>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c r="DI883" s="8"/>
      <c r="DJ883" s="8"/>
      <c r="DK883" s="8"/>
      <c r="DL883" s="8"/>
      <c r="DM883" s="8"/>
      <c r="DN883" s="8"/>
      <c r="DO883" s="8"/>
      <c r="DP883" s="8"/>
      <c r="DQ883" s="8"/>
      <c r="DR883" s="8"/>
      <c r="DS883" s="8"/>
      <c r="DT883" s="8"/>
      <c r="DU883" s="8"/>
      <c r="DV883" s="8"/>
      <c r="DW883" s="8"/>
      <c r="DX883" s="8"/>
      <c r="DY883" s="8"/>
      <c r="DZ883" s="8"/>
      <c r="EA883" s="8"/>
      <c r="EB883" s="8"/>
      <c r="EC883" s="8"/>
      <c r="ED883" s="8"/>
      <c r="EE883" s="8"/>
      <c r="EF883" s="8"/>
      <c r="EG883" s="8"/>
      <c r="EH883" s="8"/>
      <c r="EI883" s="8"/>
      <c r="EJ883" s="8"/>
      <c r="EK883" s="8"/>
      <c r="EL883" s="8"/>
      <c r="EM883" s="8"/>
      <c r="EN883" s="8"/>
      <c r="EO883" s="8"/>
      <c r="EP883" s="8"/>
      <c r="EQ883" s="8"/>
      <c r="ER883" s="8"/>
      <c r="ES883" s="8"/>
      <c r="ET883" s="8"/>
      <c r="EU883" s="8"/>
      <c r="EV883" s="8"/>
      <c r="EW883" s="8"/>
      <c r="EX883" s="8"/>
      <c r="EY883" s="8"/>
      <c r="EZ883" s="8"/>
      <c r="FA883" s="8"/>
      <c r="FB883" s="8"/>
      <c r="FC883" s="8"/>
      <c r="FD883" s="8"/>
      <c r="FE883" s="8"/>
      <c r="FF883" s="8"/>
      <c r="FG883" s="8"/>
      <c r="FH883" s="8"/>
      <c r="FI883" s="8"/>
      <c r="FJ883" s="8"/>
      <c r="FK883" s="8"/>
      <c r="FL883" s="8"/>
      <c r="FM883" s="8"/>
      <c r="FN883" s="8"/>
      <c r="FO883" s="8"/>
      <c r="FP883" s="8"/>
      <c r="FQ883" s="8"/>
      <c r="FR883" s="8"/>
      <c r="FS883" s="8"/>
      <c r="FT883" s="8"/>
      <c r="FU883" s="8"/>
      <c r="FV883" s="8"/>
      <c r="FW883" s="8"/>
      <c r="FX883" s="8"/>
      <c r="FY883" s="8"/>
      <c r="FZ883" s="8"/>
      <c r="GA883" s="8"/>
      <c r="GB883" s="8"/>
      <c r="GC883" s="8"/>
      <c r="GD883" s="8"/>
      <c r="GE883" s="8"/>
      <c r="GF883" s="8"/>
      <c r="GG883" s="8"/>
      <c r="GH883" s="8"/>
      <c r="GI883" s="8"/>
      <c r="GJ883" s="8"/>
      <c r="GK883" s="8"/>
      <c r="GL883" s="8"/>
      <c r="GM883" s="8"/>
      <c r="GN883" s="8"/>
      <c r="GO883" s="8"/>
      <c r="GP883" s="8"/>
      <c r="GQ883" s="8"/>
      <c r="GR883" s="8"/>
      <c r="GS883" s="8"/>
      <c r="GT883" s="8"/>
      <c r="GU883" s="8"/>
      <c r="GV883" s="8"/>
      <c r="GW883" s="8"/>
      <c r="GX883" s="8"/>
      <c r="GY883" s="8"/>
      <c r="GZ883" s="8"/>
      <c r="HA883" s="8"/>
      <c r="HB883" s="8"/>
      <c r="HC883" s="8"/>
      <c r="HD883" s="8"/>
      <c r="HE883" s="8"/>
      <c r="HF883" s="8"/>
      <c r="HG883" s="8"/>
      <c r="HH883" s="8"/>
      <c r="HI883" s="8"/>
      <c r="HJ883" s="8"/>
      <c r="HK883" s="8"/>
      <c r="HL883" s="8"/>
      <c r="HM883" s="8"/>
      <c r="HN883" s="8"/>
      <c r="HO883" s="8"/>
      <c r="HP883" s="8"/>
      <c r="HQ883" s="8"/>
      <c r="HR883" s="8"/>
      <c r="HS883" s="8"/>
      <c r="HT883" s="8"/>
    </row>
    <row r="884" spans="2:228" s="9" customFormat="1" ht="66" customHeight="1" x14ac:dyDescent="0.25">
      <c r="B884" s="309"/>
      <c r="C884" s="262"/>
      <c r="D884" s="303"/>
      <c r="E884" s="308"/>
      <c r="F884" s="203" t="s">
        <v>1499</v>
      </c>
      <c r="G884" s="104" t="s">
        <v>69</v>
      </c>
      <c r="H884" s="67" t="s">
        <v>1009</v>
      </c>
      <c r="I884" s="277"/>
      <c r="J884" s="277"/>
      <c r="K884" s="277"/>
      <c r="L884" s="277"/>
      <c r="M884" s="277"/>
      <c r="N884" s="277"/>
      <c r="O884" s="293"/>
      <c r="P884" s="8"/>
      <c r="Q884" s="20"/>
      <c r="R884" s="20"/>
      <c r="S884" s="20"/>
      <c r="T884" s="20"/>
      <c r="U884" s="20"/>
      <c r="V884" s="20"/>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c r="DI884" s="8"/>
      <c r="DJ884" s="8"/>
      <c r="DK884" s="8"/>
      <c r="DL884" s="8"/>
      <c r="DM884" s="8"/>
      <c r="DN884" s="8"/>
      <c r="DO884" s="8"/>
      <c r="DP884" s="8"/>
      <c r="DQ884" s="8"/>
      <c r="DR884" s="8"/>
      <c r="DS884" s="8"/>
      <c r="DT884" s="8"/>
      <c r="DU884" s="8"/>
      <c r="DV884" s="8"/>
      <c r="DW884" s="8"/>
      <c r="DX884" s="8"/>
      <c r="DY884" s="8"/>
      <c r="DZ884" s="8"/>
      <c r="EA884" s="8"/>
      <c r="EB884" s="8"/>
      <c r="EC884" s="8"/>
      <c r="ED884" s="8"/>
      <c r="EE884" s="8"/>
      <c r="EF884" s="8"/>
      <c r="EG884" s="8"/>
      <c r="EH884" s="8"/>
      <c r="EI884" s="8"/>
      <c r="EJ884" s="8"/>
      <c r="EK884" s="8"/>
      <c r="EL884" s="8"/>
      <c r="EM884" s="8"/>
      <c r="EN884" s="8"/>
      <c r="EO884" s="8"/>
      <c r="EP884" s="8"/>
      <c r="EQ884" s="8"/>
      <c r="ER884" s="8"/>
      <c r="ES884" s="8"/>
      <c r="ET884" s="8"/>
      <c r="EU884" s="8"/>
      <c r="EV884" s="8"/>
      <c r="EW884" s="8"/>
      <c r="EX884" s="8"/>
      <c r="EY884" s="8"/>
      <c r="EZ884" s="8"/>
      <c r="FA884" s="8"/>
      <c r="FB884" s="8"/>
      <c r="FC884" s="8"/>
      <c r="FD884" s="8"/>
      <c r="FE884" s="8"/>
      <c r="FF884" s="8"/>
      <c r="FG884" s="8"/>
      <c r="FH884" s="8"/>
      <c r="FI884" s="8"/>
      <c r="FJ884" s="8"/>
      <c r="FK884" s="8"/>
      <c r="FL884" s="8"/>
      <c r="FM884" s="8"/>
      <c r="FN884" s="8"/>
      <c r="FO884" s="8"/>
      <c r="FP884" s="8"/>
      <c r="FQ884" s="8"/>
      <c r="FR884" s="8"/>
      <c r="FS884" s="8"/>
      <c r="FT884" s="8"/>
      <c r="FU884" s="8"/>
      <c r="FV884" s="8"/>
      <c r="FW884" s="8"/>
      <c r="FX884" s="8"/>
      <c r="FY884" s="8"/>
      <c r="FZ884" s="8"/>
      <c r="GA884" s="8"/>
      <c r="GB884" s="8"/>
      <c r="GC884" s="8"/>
      <c r="GD884" s="8"/>
      <c r="GE884" s="8"/>
      <c r="GF884" s="8"/>
      <c r="GG884" s="8"/>
      <c r="GH884" s="8"/>
      <c r="GI884" s="8"/>
      <c r="GJ884" s="8"/>
      <c r="GK884" s="8"/>
      <c r="GL884" s="8"/>
      <c r="GM884" s="8"/>
      <c r="GN884" s="8"/>
      <c r="GO884" s="8"/>
      <c r="GP884" s="8"/>
      <c r="GQ884" s="8"/>
      <c r="GR884" s="8"/>
      <c r="GS884" s="8"/>
      <c r="GT884" s="8"/>
      <c r="GU884" s="8"/>
      <c r="GV884" s="8"/>
      <c r="GW884" s="8"/>
      <c r="GX884" s="8"/>
      <c r="GY884" s="8"/>
      <c r="GZ884" s="8"/>
      <c r="HA884" s="8"/>
      <c r="HB884" s="8"/>
      <c r="HC884" s="8"/>
      <c r="HD884" s="8"/>
      <c r="HE884" s="8"/>
      <c r="HF884" s="8"/>
      <c r="HG884" s="8"/>
      <c r="HH884" s="8"/>
      <c r="HI884" s="8"/>
      <c r="HJ884" s="8"/>
      <c r="HK884" s="8"/>
      <c r="HL884" s="8"/>
      <c r="HM884" s="8"/>
      <c r="HN884" s="8"/>
      <c r="HO884" s="8"/>
      <c r="HP884" s="8"/>
      <c r="HQ884" s="8"/>
      <c r="HR884" s="8"/>
      <c r="HS884" s="8"/>
      <c r="HT884" s="8"/>
    </row>
    <row r="885" spans="2:228" s="9" customFormat="1" ht="94.5" customHeight="1" x14ac:dyDescent="0.25">
      <c r="B885" s="309"/>
      <c r="C885" s="262"/>
      <c r="D885" s="304"/>
      <c r="E885" s="285"/>
      <c r="F885" s="213" t="s">
        <v>1500</v>
      </c>
      <c r="G885" s="104" t="s">
        <v>69</v>
      </c>
      <c r="H885" s="76" t="s">
        <v>833</v>
      </c>
      <c r="I885" s="264"/>
      <c r="J885" s="264"/>
      <c r="K885" s="264"/>
      <c r="L885" s="264"/>
      <c r="M885" s="264"/>
      <c r="N885" s="264"/>
      <c r="O885" s="266"/>
      <c r="P885" s="8"/>
      <c r="Q885" s="16"/>
      <c r="R885" s="16"/>
      <c r="S885" s="16"/>
      <c r="T885" s="16"/>
      <c r="U885" s="16"/>
      <c r="V885" s="16"/>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c r="DI885" s="8"/>
      <c r="DJ885" s="8"/>
      <c r="DK885" s="8"/>
      <c r="DL885" s="8"/>
      <c r="DM885" s="8"/>
      <c r="DN885" s="8"/>
      <c r="DO885" s="8"/>
      <c r="DP885" s="8"/>
      <c r="DQ885" s="8"/>
      <c r="DR885" s="8"/>
      <c r="DS885" s="8"/>
      <c r="DT885" s="8"/>
      <c r="DU885" s="8"/>
      <c r="DV885" s="8"/>
      <c r="DW885" s="8"/>
      <c r="DX885" s="8"/>
      <c r="DY885" s="8"/>
      <c r="DZ885" s="8"/>
      <c r="EA885" s="8"/>
      <c r="EB885" s="8"/>
      <c r="EC885" s="8"/>
      <c r="ED885" s="8"/>
      <c r="EE885" s="8"/>
      <c r="EF885" s="8"/>
      <c r="EG885" s="8"/>
      <c r="EH885" s="8"/>
      <c r="EI885" s="8"/>
      <c r="EJ885" s="8"/>
      <c r="EK885" s="8"/>
      <c r="EL885" s="8"/>
      <c r="EM885" s="8"/>
      <c r="EN885" s="8"/>
      <c r="EO885" s="8"/>
      <c r="EP885" s="8"/>
      <c r="EQ885" s="8"/>
      <c r="ER885" s="8"/>
      <c r="ES885" s="8"/>
      <c r="ET885" s="8"/>
      <c r="EU885" s="8"/>
      <c r="EV885" s="8"/>
      <c r="EW885" s="8"/>
      <c r="EX885" s="8"/>
      <c r="EY885" s="8"/>
      <c r="EZ885" s="8"/>
      <c r="FA885" s="8"/>
      <c r="FB885" s="8"/>
      <c r="FC885" s="8"/>
      <c r="FD885" s="8"/>
      <c r="FE885" s="8"/>
      <c r="FF885" s="8"/>
      <c r="FG885" s="8"/>
      <c r="FH885" s="8"/>
      <c r="FI885" s="8"/>
      <c r="FJ885" s="8"/>
      <c r="FK885" s="8"/>
      <c r="FL885" s="8"/>
      <c r="FM885" s="8"/>
      <c r="FN885" s="8"/>
      <c r="FO885" s="8"/>
      <c r="FP885" s="8"/>
      <c r="FQ885" s="8"/>
      <c r="FR885" s="8"/>
      <c r="FS885" s="8"/>
      <c r="FT885" s="8"/>
      <c r="FU885" s="8"/>
      <c r="FV885" s="8"/>
      <c r="FW885" s="8"/>
      <c r="FX885" s="8"/>
      <c r="FY885" s="8"/>
      <c r="FZ885" s="8"/>
      <c r="GA885" s="8"/>
      <c r="GB885" s="8"/>
      <c r="GC885" s="8"/>
      <c r="GD885" s="8"/>
      <c r="GE885" s="8"/>
      <c r="GF885" s="8"/>
      <c r="GG885" s="8"/>
      <c r="GH885" s="8"/>
      <c r="GI885" s="8"/>
      <c r="GJ885" s="8"/>
      <c r="GK885" s="8"/>
      <c r="GL885" s="8"/>
      <c r="GM885" s="8"/>
      <c r="GN885" s="8"/>
      <c r="GO885" s="8"/>
      <c r="GP885" s="8"/>
      <c r="GQ885" s="8"/>
      <c r="GR885" s="8"/>
      <c r="GS885" s="8"/>
      <c r="GT885" s="8"/>
      <c r="GU885" s="8"/>
      <c r="GV885" s="8"/>
      <c r="GW885" s="8"/>
      <c r="GX885" s="8"/>
      <c r="GY885" s="8"/>
      <c r="GZ885" s="8"/>
      <c r="HA885" s="8"/>
      <c r="HB885" s="8"/>
      <c r="HC885" s="8"/>
      <c r="HD885" s="8"/>
      <c r="HE885" s="8"/>
      <c r="HF885" s="8"/>
      <c r="HG885" s="8"/>
      <c r="HH885" s="8"/>
      <c r="HI885" s="8"/>
      <c r="HJ885" s="8"/>
      <c r="HK885" s="8"/>
      <c r="HL885" s="8"/>
      <c r="HM885" s="8"/>
      <c r="HN885" s="8"/>
      <c r="HO885" s="8"/>
      <c r="HP885" s="8"/>
      <c r="HQ885" s="8"/>
      <c r="HR885" s="8"/>
      <c r="HS885" s="8"/>
      <c r="HT885" s="8"/>
    </row>
    <row r="886" spans="2:228" s="9" customFormat="1" ht="42" customHeight="1" x14ac:dyDescent="0.25">
      <c r="B886" s="309" t="s">
        <v>464</v>
      </c>
      <c r="C886" s="323" t="s">
        <v>585</v>
      </c>
      <c r="D886" s="274" t="s">
        <v>541</v>
      </c>
      <c r="E886" s="276" t="s">
        <v>89</v>
      </c>
      <c r="F886" s="214" t="s">
        <v>120</v>
      </c>
      <c r="G886" s="108" t="s">
        <v>236</v>
      </c>
      <c r="H886" s="108" t="s">
        <v>286</v>
      </c>
      <c r="I886" s="256">
        <v>2387413</v>
      </c>
      <c r="J886" s="256">
        <v>2387302</v>
      </c>
      <c r="K886" s="256">
        <v>3723876</v>
      </c>
      <c r="L886" s="256">
        <v>3474101</v>
      </c>
      <c r="M886" s="256">
        <v>3474101</v>
      </c>
      <c r="N886" s="256">
        <v>3474101</v>
      </c>
      <c r="O886" s="279" t="s">
        <v>1132</v>
      </c>
      <c r="P886" s="8"/>
      <c r="Q886" s="20"/>
      <c r="R886" s="20"/>
      <c r="S886" s="20"/>
      <c r="T886" s="20"/>
      <c r="U886" s="20"/>
      <c r="V886" s="20"/>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c r="DI886" s="8"/>
      <c r="DJ886" s="8"/>
      <c r="DK886" s="8"/>
      <c r="DL886" s="8"/>
      <c r="DM886" s="8"/>
      <c r="DN886" s="8"/>
      <c r="DO886" s="8"/>
      <c r="DP886" s="8"/>
      <c r="DQ886" s="8"/>
      <c r="DR886" s="8"/>
      <c r="DS886" s="8"/>
      <c r="DT886" s="8"/>
      <c r="DU886" s="8"/>
      <c r="DV886" s="8"/>
      <c r="DW886" s="8"/>
      <c r="DX886" s="8"/>
      <c r="DY886" s="8"/>
      <c r="DZ886" s="8"/>
      <c r="EA886" s="8"/>
      <c r="EB886" s="8"/>
      <c r="EC886" s="8"/>
      <c r="ED886" s="8"/>
      <c r="EE886" s="8"/>
      <c r="EF886" s="8"/>
      <c r="EG886" s="8"/>
      <c r="EH886" s="8"/>
      <c r="EI886" s="8"/>
      <c r="EJ886" s="8"/>
      <c r="EK886" s="8"/>
      <c r="EL886" s="8"/>
      <c r="EM886" s="8"/>
      <c r="EN886" s="8"/>
      <c r="EO886" s="8"/>
      <c r="EP886" s="8"/>
      <c r="EQ886" s="8"/>
      <c r="ER886" s="8"/>
      <c r="ES886" s="8"/>
      <c r="ET886" s="8"/>
      <c r="EU886" s="8"/>
      <c r="EV886" s="8"/>
      <c r="EW886" s="8"/>
      <c r="EX886" s="8"/>
      <c r="EY886" s="8"/>
      <c r="EZ886" s="8"/>
      <c r="FA886" s="8"/>
      <c r="FB886" s="8"/>
      <c r="FC886" s="8"/>
      <c r="FD886" s="8"/>
      <c r="FE886" s="8"/>
      <c r="FF886" s="8"/>
      <c r="FG886" s="8"/>
      <c r="FH886" s="8"/>
      <c r="FI886" s="8"/>
      <c r="FJ886" s="8"/>
      <c r="FK886" s="8"/>
      <c r="FL886" s="8"/>
      <c r="FM886" s="8"/>
      <c r="FN886" s="8"/>
      <c r="FO886" s="8"/>
      <c r="FP886" s="8"/>
      <c r="FQ886" s="8"/>
      <c r="FR886" s="8"/>
      <c r="FS886" s="8"/>
      <c r="FT886" s="8"/>
      <c r="FU886" s="8"/>
      <c r="FV886" s="8"/>
      <c r="FW886" s="8"/>
      <c r="FX886" s="8"/>
      <c r="FY886" s="8"/>
      <c r="FZ886" s="8"/>
      <c r="GA886" s="8"/>
      <c r="GB886" s="8"/>
      <c r="GC886" s="8"/>
      <c r="GD886" s="8"/>
      <c r="GE886" s="8"/>
      <c r="GF886" s="8"/>
      <c r="GG886" s="8"/>
      <c r="GH886" s="8"/>
      <c r="GI886" s="8"/>
      <c r="GJ886" s="8"/>
      <c r="GK886" s="8"/>
      <c r="GL886" s="8"/>
      <c r="GM886" s="8"/>
      <c r="GN886" s="8"/>
      <c r="GO886" s="8"/>
      <c r="GP886" s="8"/>
      <c r="GQ886" s="8"/>
      <c r="GR886" s="8"/>
      <c r="GS886" s="8"/>
      <c r="GT886" s="8"/>
      <c r="GU886" s="8"/>
      <c r="GV886" s="8"/>
      <c r="GW886" s="8"/>
      <c r="GX886" s="8"/>
      <c r="GY886" s="8"/>
      <c r="GZ886" s="8"/>
      <c r="HA886" s="8"/>
      <c r="HB886" s="8"/>
      <c r="HC886" s="8"/>
      <c r="HD886" s="8"/>
      <c r="HE886" s="8"/>
      <c r="HF886" s="8"/>
      <c r="HG886" s="8"/>
      <c r="HH886" s="8"/>
      <c r="HI886" s="8"/>
      <c r="HJ886" s="8"/>
      <c r="HK886" s="8"/>
      <c r="HL886" s="8"/>
      <c r="HM886" s="8"/>
      <c r="HN886" s="8"/>
      <c r="HO886" s="8"/>
      <c r="HP886" s="8"/>
      <c r="HQ886" s="8"/>
      <c r="HR886" s="8"/>
      <c r="HS886" s="8"/>
      <c r="HT886" s="8"/>
    </row>
    <row r="887" spans="2:228" s="9" customFormat="1" ht="68.25" customHeight="1" x14ac:dyDescent="0.25">
      <c r="B887" s="309"/>
      <c r="C887" s="323"/>
      <c r="D887" s="274"/>
      <c r="E887" s="276"/>
      <c r="F887" s="203" t="s">
        <v>640</v>
      </c>
      <c r="G887" s="110" t="s">
        <v>69</v>
      </c>
      <c r="H887" s="127" t="s">
        <v>729</v>
      </c>
      <c r="I887" s="256"/>
      <c r="J887" s="256"/>
      <c r="K887" s="256"/>
      <c r="L887" s="256"/>
      <c r="M887" s="256"/>
      <c r="N887" s="256"/>
      <c r="O887" s="279"/>
      <c r="P887" s="8"/>
      <c r="Q887" s="20"/>
      <c r="R887" s="20"/>
      <c r="S887" s="20"/>
      <c r="T887" s="20"/>
      <c r="U887" s="20"/>
      <c r="V887" s="20"/>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c r="DI887" s="8"/>
      <c r="DJ887" s="8"/>
      <c r="DK887" s="8"/>
      <c r="DL887" s="8"/>
      <c r="DM887" s="8"/>
      <c r="DN887" s="8"/>
      <c r="DO887" s="8"/>
      <c r="DP887" s="8"/>
      <c r="DQ887" s="8"/>
      <c r="DR887" s="8"/>
      <c r="DS887" s="8"/>
      <c r="DT887" s="8"/>
      <c r="DU887" s="8"/>
      <c r="DV887" s="8"/>
      <c r="DW887" s="8"/>
      <c r="DX887" s="8"/>
      <c r="DY887" s="8"/>
      <c r="DZ887" s="8"/>
      <c r="EA887" s="8"/>
      <c r="EB887" s="8"/>
      <c r="EC887" s="8"/>
      <c r="ED887" s="8"/>
      <c r="EE887" s="8"/>
      <c r="EF887" s="8"/>
      <c r="EG887" s="8"/>
      <c r="EH887" s="8"/>
      <c r="EI887" s="8"/>
      <c r="EJ887" s="8"/>
      <c r="EK887" s="8"/>
      <c r="EL887" s="8"/>
      <c r="EM887" s="8"/>
      <c r="EN887" s="8"/>
      <c r="EO887" s="8"/>
      <c r="EP887" s="8"/>
      <c r="EQ887" s="8"/>
      <c r="ER887" s="8"/>
      <c r="ES887" s="8"/>
      <c r="ET887" s="8"/>
      <c r="EU887" s="8"/>
      <c r="EV887" s="8"/>
      <c r="EW887" s="8"/>
      <c r="EX887" s="8"/>
      <c r="EY887" s="8"/>
      <c r="EZ887" s="8"/>
      <c r="FA887" s="8"/>
      <c r="FB887" s="8"/>
      <c r="FC887" s="8"/>
      <c r="FD887" s="8"/>
      <c r="FE887" s="8"/>
      <c r="FF887" s="8"/>
      <c r="FG887" s="8"/>
      <c r="FH887" s="8"/>
      <c r="FI887" s="8"/>
      <c r="FJ887" s="8"/>
      <c r="FK887" s="8"/>
      <c r="FL887" s="8"/>
      <c r="FM887" s="8"/>
      <c r="FN887" s="8"/>
      <c r="FO887" s="8"/>
      <c r="FP887" s="8"/>
      <c r="FQ887" s="8"/>
      <c r="FR887" s="8"/>
      <c r="FS887" s="8"/>
      <c r="FT887" s="8"/>
      <c r="FU887" s="8"/>
      <c r="FV887" s="8"/>
      <c r="FW887" s="8"/>
      <c r="FX887" s="8"/>
      <c r="FY887" s="8"/>
      <c r="FZ887" s="8"/>
      <c r="GA887" s="8"/>
      <c r="GB887" s="8"/>
      <c r="GC887" s="8"/>
      <c r="GD887" s="8"/>
      <c r="GE887" s="8"/>
      <c r="GF887" s="8"/>
      <c r="GG887" s="8"/>
      <c r="GH887" s="8"/>
      <c r="GI887" s="8"/>
      <c r="GJ887" s="8"/>
      <c r="GK887" s="8"/>
      <c r="GL887" s="8"/>
      <c r="GM887" s="8"/>
      <c r="GN887" s="8"/>
      <c r="GO887" s="8"/>
      <c r="GP887" s="8"/>
      <c r="GQ887" s="8"/>
      <c r="GR887" s="8"/>
      <c r="GS887" s="8"/>
      <c r="GT887" s="8"/>
      <c r="GU887" s="8"/>
      <c r="GV887" s="8"/>
      <c r="GW887" s="8"/>
      <c r="GX887" s="8"/>
      <c r="GY887" s="8"/>
      <c r="GZ887" s="8"/>
      <c r="HA887" s="8"/>
      <c r="HB887" s="8"/>
      <c r="HC887" s="8"/>
      <c r="HD887" s="8"/>
      <c r="HE887" s="8"/>
      <c r="HF887" s="8"/>
      <c r="HG887" s="8"/>
      <c r="HH887" s="8"/>
      <c r="HI887" s="8"/>
      <c r="HJ887" s="8"/>
      <c r="HK887" s="8"/>
      <c r="HL887" s="8"/>
      <c r="HM887" s="8"/>
      <c r="HN887" s="8"/>
      <c r="HO887" s="8"/>
      <c r="HP887" s="8"/>
      <c r="HQ887" s="8"/>
      <c r="HR887" s="8"/>
      <c r="HS887" s="8"/>
      <c r="HT887" s="8"/>
    </row>
    <row r="888" spans="2:228" s="9" customFormat="1" ht="109.5" customHeight="1" x14ac:dyDescent="0.25">
      <c r="B888" s="309"/>
      <c r="C888" s="323"/>
      <c r="D888" s="274"/>
      <c r="E888" s="276"/>
      <c r="F888" s="203" t="s">
        <v>1032</v>
      </c>
      <c r="G888" s="110" t="s">
        <v>485</v>
      </c>
      <c r="H888" s="127" t="s">
        <v>765</v>
      </c>
      <c r="I888" s="256"/>
      <c r="J888" s="256"/>
      <c r="K888" s="256"/>
      <c r="L888" s="256"/>
      <c r="M888" s="256"/>
      <c r="N888" s="256"/>
      <c r="O888" s="279"/>
      <c r="P888" s="8"/>
      <c r="Q888" s="20"/>
      <c r="R888" s="20"/>
      <c r="S888" s="20"/>
      <c r="T888" s="20"/>
      <c r="U888" s="20"/>
      <c r="V888" s="20"/>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c r="DI888" s="8"/>
      <c r="DJ888" s="8"/>
      <c r="DK888" s="8"/>
      <c r="DL888" s="8"/>
      <c r="DM888" s="8"/>
      <c r="DN888" s="8"/>
      <c r="DO888" s="8"/>
      <c r="DP888" s="8"/>
      <c r="DQ888" s="8"/>
      <c r="DR888" s="8"/>
      <c r="DS888" s="8"/>
      <c r="DT888" s="8"/>
      <c r="DU888" s="8"/>
      <c r="DV888" s="8"/>
      <c r="DW888" s="8"/>
      <c r="DX888" s="8"/>
      <c r="DY888" s="8"/>
      <c r="DZ888" s="8"/>
      <c r="EA888" s="8"/>
      <c r="EB888" s="8"/>
      <c r="EC888" s="8"/>
      <c r="ED888" s="8"/>
      <c r="EE888" s="8"/>
      <c r="EF888" s="8"/>
      <c r="EG888" s="8"/>
      <c r="EH888" s="8"/>
      <c r="EI888" s="8"/>
      <c r="EJ888" s="8"/>
      <c r="EK888" s="8"/>
      <c r="EL888" s="8"/>
      <c r="EM888" s="8"/>
      <c r="EN888" s="8"/>
      <c r="EO888" s="8"/>
      <c r="EP888" s="8"/>
      <c r="EQ888" s="8"/>
      <c r="ER888" s="8"/>
      <c r="ES888" s="8"/>
      <c r="ET888" s="8"/>
      <c r="EU888" s="8"/>
      <c r="EV888" s="8"/>
      <c r="EW888" s="8"/>
      <c r="EX888" s="8"/>
      <c r="EY888" s="8"/>
      <c r="EZ888" s="8"/>
      <c r="FA888" s="8"/>
      <c r="FB888" s="8"/>
      <c r="FC888" s="8"/>
      <c r="FD888" s="8"/>
      <c r="FE888" s="8"/>
      <c r="FF888" s="8"/>
      <c r="FG888" s="8"/>
      <c r="FH888" s="8"/>
      <c r="FI888" s="8"/>
      <c r="FJ888" s="8"/>
      <c r="FK888" s="8"/>
      <c r="FL888" s="8"/>
      <c r="FM888" s="8"/>
      <c r="FN888" s="8"/>
      <c r="FO888" s="8"/>
      <c r="FP888" s="8"/>
      <c r="FQ888" s="8"/>
      <c r="FR888" s="8"/>
      <c r="FS888" s="8"/>
      <c r="FT888" s="8"/>
      <c r="FU888" s="8"/>
      <c r="FV888" s="8"/>
      <c r="FW888" s="8"/>
      <c r="FX888" s="8"/>
      <c r="FY888" s="8"/>
      <c r="FZ888" s="8"/>
      <c r="GA888" s="8"/>
      <c r="GB888" s="8"/>
      <c r="GC888" s="8"/>
      <c r="GD888" s="8"/>
      <c r="GE888" s="8"/>
      <c r="GF888" s="8"/>
      <c r="GG888" s="8"/>
      <c r="GH888" s="8"/>
      <c r="GI888" s="8"/>
      <c r="GJ888" s="8"/>
      <c r="GK888" s="8"/>
      <c r="GL888" s="8"/>
      <c r="GM888" s="8"/>
      <c r="GN888" s="8"/>
      <c r="GO888" s="8"/>
      <c r="GP888" s="8"/>
      <c r="GQ888" s="8"/>
      <c r="GR888" s="8"/>
      <c r="GS888" s="8"/>
      <c r="GT888" s="8"/>
      <c r="GU888" s="8"/>
      <c r="GV888" s="8"/>
      <c r="GW888" s="8"/>
      <c r="GX888" s="8"/>
      <c r="GY888" s="8"/>
      <c r="GZ888" s="8"/>
      <c r="HA888" s="8"/>
      <c r="HB888" s="8"/>
      <c r="HC888" s="8"/>
      <c r="HD888" s="8"/>
      <c r="HE888" s="8"/>
      <c r="HF888" s="8"/>
      <c r="HG888" s="8"/>
      <c r="HH888" s="8"/>
      <c r="HI888" s="8"/>
      <c r="HJ888" s="8"/>
      <c r="HK888" s="8"/>
      <c r="HL888" s="8"/>
      <c r="HM888" s="8"/>
      <c r="HN888" s="8"/>
      <c r="HO888" s="8"/>
      <c r="HP888" s="8"/>
      <c r="HQ888" s="8"/>
      <c r="HR888" s="8"/>
      <c r="HS888" s="8"/>
      <c r="HT888" s="8"/>
    </row>
    <row r="889" spans="2:228" s="9" customFormat="1" ht="57.75" customHeight="1" x14ac:dyDescent="0.25">
      <c r="B889" s="309"/>
      <c r="C889" s="323"/>
      <c r="D889" s="274"/>
      <c r="E889" s="276"/>
      <c r="F889" s="203" t="s">
        <v>641</v>
      </c>
      <c r="G889" s="110" t="s">
        <v>69</v>
      </c>
      <c r="H889" s="127" t="s">
        <v>766</v>
      </c>
      <c r="I889" s="256"/>
      <c r="J889" s="256"/>
      <c r="K889" s="256"/>
      <c r="L889" s="256"/>
      <c r="M889" s="256"/>
      <c r="N889" s="256"/>
      <c r="O889" s="279"/>
      <c r="P889" s="8"/>
      <c r="Q889" s="16"/>
      <c r="R889" s="16"/>
      <c r="S889" s="16"/>
      <c r="T889" s="16"/>
      <c r="U889" s="16"/>
      <c r="V889" s="16"/>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c r="DI889" s="8"/>
      <c r="DJ889" s="8"/>
      <c r="DK889" s="8"/>
      <c r="DL889" s="8"/>
      <c r="DM889" s="8"/>
      <c r="DN889" s="8"/>
      <c r="DO889" s="8"/>
      <c r="DP889" s="8"/>
      <c r="DQ889" s="8"/>
      <c r="DR889" s="8"/>
      <c r="DS889" s="8"/>
      <c r="DT889" s="8"/>
      <c r="DU889" s="8"/>
      <c r="DV889" s="8"/>
      <c r="DW889" s="8"/>
      <c r="DX889" s="8"/>
      <c r="DY889" s="8"/>
      <c r="DZ889" s="8"/>
      <c r="EA889" s="8"/>
      <c r="EB889" s="8"/>
      <c r="EC889" s="8"/>
      <c r="ED889" s="8"/>
      <c r="EE889" s="8"/>
      <c r="EF889" s="8"/>
      <c r="EG889" s="8"/>
      <c r="EH889" s="8"/>
      <c r="EI889" s="8"/>
      <c r="EJ889" s="8"/>
      <c r="EK889" s="8"/>
      <c r="EL889" s="8"/>
      <c r="EM889" s="8"/>
      <c r="EN889" s="8"/>
      <c r="EO889" s="8"/>
      <c r="EP889" s="8"/>
      <c r="EQ889" s="8"/>
      <c r="ER889" s="8"/>
      <c r="ES889" s="8"/>
      <c r="ET889" s="8"/>
      <c r="EU889" s="8"/>
      <c r="EV889" s="8"/>
      <c r="EW889" s="8"/>
      <c r="EX889" s="8"/>
      <c r="EY889" s="8"/>
      <c r="EZ889" s="8"/>
      <c r="FA889" s="8"/>
      <c r="FB889" s="8"/>
      <c r="FC889" s="8"/>
      <c r="FD889" s="8"/>
      <c r="FE889" s="8"/>
      <c r="FF889" s="8"/>
      <c r="FG889" s="8"/>
      <c r="FH889" s="8"/>
      <c r="FI889" s="8"/>
      <c r="FJ889" s="8"/>
      <c r="FK889" s="8"/>
      <c r="FL889" s="8"/>
      <c r="FM889" s="8"/>
      <c r="FN889" s="8"/>
      <c r="FO889" s="8"/>
      <c r="FP889" s="8"/>
      <c r="FQ889" s="8"/>
      <c r="FR889" s="8"/>
      <c r="FS889" s="8"/>
      <c r="FT889" s="8"/>
      <c r="FU889" s="8"/>
      <c r="FV889" s="8"/>
      <c r="FW889" s="8"/>
      <c r="FX889" s="8"/>
      <c r="FY889" s="8"/>
      <c r="FZ889" s="8"/>
      <c r="GA889" s="8"/>
      <c r="GB889" s="8"/>
      <c r="GC889" s="8"/>
      <c r="GD889" s="8"/>
      <c r="GE889" s="8"/>
      <c r="GF889" s="8"/>
      <c r="GG889" s="8"/>
      <c r="GH889" s="8"/>
      <c r="GI889" s="8"/>
      <c r="GJ889" s="8"/>
      <c r="GK889" s="8"/>
      <c r="GL889" s="8"/>
      <c r="GM889" s="8"/>
      <c r="GN889" s="8"/>
      <c r="GO889" s="8"/>
      <c r="GP889" s="8"/>
      <c r="GQ889" s="8"/>
      <c r="GR889" s="8"/>
      <c r="GS889" s="8"/>
      <c r="GT889" s="8"/>
      <c r="GU889" s="8"/>
      <c r="GV889" s="8"/>
      <c r="GW889" s="8"/>
      <c r="GX889" s="8"/>
      <c r="GY889" s="8"/>
      <c r="GZ889" s="8"/>
      <c r="HA889" s="8"/>
      <c r="HB889" s="8"/>
      <c r="HC889" s="8"/>
      <c r="HD889" s="8"/>
      <c r="HE889" s="8"/>
      <c r="HF889" s="8"/>
      <c r="HG889" s="8"/>
      <c r="HH889" s="8"/>
      <c r="HI889" s="8"/>
      <c r="HJ889" s="8"/>
      <c r="HK889" s="8"/>
      <c r="HL889" s="8"/>
      <c r="HM889" s="8"/>
      <c r="HN889" s="8"/>
      <c r="HO889" s="8"/>
      <c r="HP889" s="8"/>
      <c r="HQ889" s="8"/>
      <c r="HR889" s="8"/>
      <c r="HS889" s="8"/>
      <c r="HT889" s="8"/>
    </row>
    <row r="890" spans="2:228" s="9" customFormat="1" ht="49.9" customHeight="1" x14ac:dyDescent="0.25">
      <c r="B890" s="309"/>
      <c r="C890" s="323"/>
      <c r="D890" s="274"/>
      <c r="E890" s="276"/>
      <c r="F890" s="197" t="s">
        <v>690</v>
      </c>
      <c r="G890" s="112" t="s">
        <v>23</v>
      </c>
      <c r="H890" s="112" t="s">
        <v>1009</v>
      </c>
      <c r="I890" s="256"/>
      <c r="J890" s="256"/>
      <c r="K890" s="256"/>
      <c r="L890" s="256"/>
      <c r="M890" s="256"/>
      <c r="N890" s="256"/>
      <c r="O890" s="279"/>
      <c r="P890" s="8"/>
      <c r="Q890" s="20"/>
      <c r="R890" s="20"/>
      <c r="S890" s="20"/>
      <c r="T890" s="20"/>
      <c r="U890" s="20"/>
      <c r="V890" s="20"/>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c r="DI890" s="8"/>
      <c r="DJ890" s="8"/>
      <c r="DK890" s="8"/>
      <c r="DL890" s="8"/>
      <c r="DM890" s="8"/>
      <c r="DN890" s="8"/>
      <c r="DO890" s="8"/>
      <c r="DP890" s="8"/>
      <c r="DQ890" s="8"/>
      <c r="DR890" s="8"/>
      <c r="DS890" s="8"/>
      <c r="DT890" s="8"/>
      <c r="DU890" s="8"/>
      <c r="DV890" s="8"/>
      <c r="DW890" s="8"/>
      <c r="DX890" s="8"/>
      <c r="DY890" s="8"/>
      <c r="DZ890" s="8"/>
      <c r="EA890" s="8"/>
      <c r="EB890" s="8"/>
      <c r="EC890" s="8"/>
      <c r="ED890" s="8"/>
      <c r="EE890" s="8"/>
      <c r="EF890" s="8"/>
      <c r="EG890" s="8"/>
      <c r="EH890" s="8"/>
      <c r="EI890" s="8"/>
      <c r="EJ890" s="8"/>
      <c r="EK890" s="8"/>
      <c r="EL890" s="8"/>
      <c r="EM890" s="8"/>
      <c r="EN890" s="8"/>
      <c r="EO890" s="8"/>
      <c r="EP890" s="8"/>
      <c r="EQ890" s="8"/>
      <c r="ER890" s="8"/>
      <c r="ES890" s="8"/>
      <c r="ET890" s="8"/>
      <c r="EU890" s="8"/>
      <c r="EV890" s="8"/>
      <c r="EW890" s="8"/>
      <c r="EX890" s="8"/>
      <c r="EY890" s="8"/>
      <c r="EZ890" s="8"/>
      <c r="FA890" s="8"/>
      <c r="FB890" s="8"/>
      <c r="FC890" s="8"/>
      <c r="FD890" s="8"/>
      <c r="FE890" s="8"/>
      <c r="FF890" s="8"/>
      <c r="FG890" s="8"/>
      <c r="FH890" s="8"/>
      <c r="FI890" s="8"/>
      <c r="FJ890" s="8"/>
      <c r="FK890" s="8"/>
      <c r="FL890" s="8"/>
      <c r="FM890" s="8"/>
      <c r="FN890" s="8"/>
      <c r="FO890" s="8"/>
      <c r="FP890" s="8"/>
      <c r="FQ890" s="8"/>
      <c r="FR890" s="8"/>
      <c r="FS890" s="8"/>
      <c r="FT890" s="8"/>
      <c r="FU890" s="8"/>
      <c r="FV890" s="8"/>
      <c r="FW890" s="8"/>
      <c r="FX890" s="8"/>
      <c r="FY890" s="8"/>
      <c r="FZ890" s="8"/>
      <c r="GA890" s="8"/>
      <c r="GB890" s="8"/>
      <c r="GC890" s="8"/>
      <c r="GD890" s="8"/>
      <c r="GE890" s="8"/>
      <c r="GF890" s="8"/>
      <c r="GG890" s="8"/>
      <c r="GH890" s="8"/>
      <c r="GI890" s="8"/>
      <c r="GJ890" s="8"/>
      <c r="GK890" s="8"/>
      <c r="GL890" s="8"/>
      <c r="GM890" s="8"/>
      <c r="GN890" s="8"/>
      <c r="GO890" s="8"/>
      <c r="GP890" s="8"/>
      <c r="GQ890" s="8"/>
      <c r="GR890" s="8"/>
      <c r="GS890" s="8"/>
      <c r="GT890" s="8"/>
      <c r="GU890" s="8"/>
      <c r="GV890" s="8"/>
      <c r="GW890" s="8"/>
      <c r="GX890" s="8"/>
      <c r="GY890" s="8"/>
      <c r="GZ890" s="8"/>
      <c r="HA890" s="8"/>
      <c r="HB890" s="8"/>
      <c r="HC890" s="8"/>
      <c r="HD890" s="8"/>
      <c r="HE890" s="8"/>
      <c r="HF890" s="8"/>
      <c r="HG890" s="8"/>
      <c r="HH890" s="8"/>
      <c r="HI890" s="8"/>
      <c r="HJ890" s="8"/>
      <c r="HK890" s="8"/>
      <c r="HL890" s="8"/>
      <c r="HM890" s="8"/>
      <c r="HN890" s="8"/>
      <c r="HO890" s="8"/>
      <c r="HP890" s="8"/>
      <c r="HQ890" s="8"/>
      <c r="HR890" s="8"/>
      <c r="HS890" s="8"/>
      <c r="HT890" s="8"/>
    </row>
    <row r="891" spans="2:228" s="9" customFormat="1" ht="59.25" customHeight="1" x14ac:dyDescent="0.25">
      <c r="B891" s="309"/>
      <c r="C891" s="323"/>
      <c r="D891" s="274"/>
      <c r="E891" s="276"/>
      <c r="F891" s="197" t="s">
        <v>1023</v>
      </c>
      <c r="G891" s="112" t="s">
        <v>23</v>
      </c>
      <c r="H891" s="127" t="s">
        <v>880</v>
      </c>
      <c r="I891" s="256"/>
      <c r="J891" s="256"/>
      <c r="K891" s="256"/>
      <c r="L891" s="256"/>
      <c r="M891" s="256"/>
      <c r="N891" s="256"/>
      <c r="O891" s="279"/>
      <c r="P891" s="8"/>
      <c r="Q891" s="20"/>
      <c r="R891" s="20"/>
      <c r="S891" s="20"/>
      <c r="T891" s="20"/>
      <c r="U891" s="20"/>
      <c r="V891" s="20"/>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c r="DI891" s="8"/>
      <c r="DJ891" s="8"/>
      <c r="DK891" s="8"/>
      <c r="DL891" s="8"/>
      <c r="DM891" s="8"/>
      <c r="DN891" s="8"/>
      <c r="DO891" s="8"/>
      <c r="DP891" s="8"/>
      <c r="DQ891" s="8"/>
      <c r="DR891" s="8"/>
      <c r="DS891" s="8"/>
      <c r="DT891" s="8"/>
      <c r="DU891" s="8"/>
      <c r="DV891" s="8"/>
      <c r="DW891" s="8"/>
      <c r="DX891" s="8"/>
      <c r="DY891" s="8"/>
      <c r="DZ891" s="8"/>
      <c r="EA891" s="8"/>
      <c r="EB891" s="8"/>
      <c r="EC891" s="8"/>
      <c r="ED891" s="8"/>
      <c r="EE891" s="8"/>
      <c r="EF891" s="8"/>
      <c r="EG891" s="8"/>
      <c r="EH891" s="8"/>
      <c r="EI891" s="8"/>
      <c r="EJ891" s="8"/>
      <c r="EK891" s="8"/>
      <c r="EL891" s="8"/>
      <c r="EM891" s="8"/>
      <c r="EN891" s="8"/>
      <c r="EO891" s="8"/>
      <c r="EP891" s="8"/>
      <c r="EQ891" s="8"/>
      <c r="ER891" s="8"/>
      <c r="ES891" s="8"/>
      <c r="ET891" s="8"/>
      <c r="EU891" s="8"/>
      <c r="EV891" s="8"/>
      <c r="EW891" s="8"/>
      <c r="EX891" s="8"/>
      <c r="EY891" s="8"/>
      <c r="EZ891" s="8"/>
      <c r="FA891" s="8"/>
      <c r="FB891" s="8"/>
      <c r="FC891" s="8"/>
      <c r="FD891" s="8"/>
      <c r="FE891" s="8"/>
      <c r="FF891" s="8"/>
      <c r="FG891" s="8"/>
      <c r="FH891" s="8"/>
      <c r="FI891" s="8"/>
      <c r="FJ891" s="8"/>
      <c r="FK891" s="8"/>
      <c r="FL891" s="8"/>
      <c r="FM891" s="8"/>
      <c r="FN891" s="8"/>
      <c r="FO891" s="8"/>
      <c r="FP891" s="8"/>
      <c r="FQ891" s="8"/>
      <c r="FR891" s="8"/>
      <c r="FS891" s="8"/>
      <c r="FT891" s="8"/>
      <c r="FU891" s="8"/>
      <c r="FV891" s="8"/>
      <c r="FW891" s="8"/>
      <c r="FX891" s="8"/>
      <c r="FY891" s="8"/>
      <c r="FZ891" s="8"/>
      <c r="GA891" s="8"/>
      <c r="GB891" s="8"/>
      <c r="GC891" s="8"/>
      <c r="GD891" s="8"/>
      <c r="GE891" s="8"/>
      <c r="GF891" s="8"/>
      <c r="GG891" s="8"/>
      <c r="GH891" s="8"/>
      <c r="GI891" s="8"/>
      <c r="GJ891" s="8"/>
      <c r="GK891" s="8"/>
      <c r="GL891" s="8"/>
      <c r="GM891" s="8"/>
      <c r="GN891" s="8"/>
      <c r="GO891" s="8"/>
      <c r="GP891" s="8"/>
      <c r="GQ891" s="8"/>
      <c r="GR891" s="8"/>
      <c r="GS891" s="8"/>
      <c r="GT891" s="8"/>
      <c r="GU891" s="8"/>
      <c r="GV891" s="8"/>
      <c r="GW891" s="8"/>
      <c r="GX891" s="8"/>
      <c r="GY891" s="8"/>
      <c r="GZ891" s="8"/>
      <c r="HA891" s="8"/>
      <c r="HB891" s="8"/>
      <c r="HC891" s="8"/>
      <c r="HD891" s="8"/>
      <c r="HE891" s="8"/>
      <c r="HF891" s="8"/>
      <c r="HG891" s="8"/>
      <c r="HH891" s="8"/>
      <c r="HI891" s="8"/>
      <c r="HJ891" s="8"/>
      <c r="HK891" s="8"/>
      <c r="HL891" s="8"/>
      <c r="HM891" s="8"/>
      <c r="HN891" s="8"/>
      <c r="HO891" s="8"/>
      <c r="HP891" s="8"/>
      <c r="HQ891" s="8"/>
      <c r="HR891" s="8"/>
      <c r="HS891" s="8"/>
      <c r="HT891" s="8"/>
    </row>
    <row r="892" spans="2:228" s="9" customFormat="1" ht="56.25" customHeight="1" x14ac:dyDescent="0.25">
      <c r="B892" s="309"/>
      <c r="C892" s="323"/>
      <c r="D892" s="274"/>
      <c r="E892" s="276"/>
      <c r="F892" s="197" t="s">
        <v>1404</v>
      </c>
      <c r="G892" s="112" t="s">
        <v>69</v>
      </c>
      <c r="H892" s="127" t="s">
        <v>1525</v>
      </c>
      <c r="I892" s="256"/>
      <c r="J892" s="256"/>
      <c r="K892" s="256"/>
      <c r="L892" s="256"/>
      <c r="M892" s="256"/>
      <c r="N892" s="256"/>
      <c r="O892" s="279"/>
      <c r="P892" s="8"/>
      <c r="Q892" s="20"/>
      <c r="R892" s="20"/>
      <c r="S892" s="20"/>
      <c r="T892" s="20"/>
      <c r="U892" s="20"/>
      <c r="V892" s="20"/>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c r="DI892" s="8"/>
      <c r="DJ892" s="8"/>
      <c r="DK892" s="8"/>
      <c r="DL892" s="8"/>
      <c r="DM892" s="8"/>
      <c r="DN892" s="8"/>
      <c r="DO892" s="8"/>
      <c r="DP892" s="8"/>
      <c r="DQ892" s="8"/>
      <c r="DR892" s="8"/>
      <c r="DS892" s="8"/>
      <c r="DT892" s="8"/>
      <c r="DU892" s="8"/>
      <c r="DV892" s="8"/>
      <c r="DW892" s="8"/>
      <c r="DX892" s="8"/>
      <c r="DY892" s="8"/>
      <c r="DZ892" s="8"/>
      <c r="EA892" s="8"/>
      <c r="EB892" s="8"/>
      <c r="EC892" s="8"/>
      <c r="ED892" s="8"/>
      <c r="EE892" s="8"/>
      <c r="EF892" s="8"/>
      <c r="EG892" s="8"/>
      <c r="EH892" s="8"/>
      <c r="EI892" s="8"/>
      <c r="EJ892" s="8"/>
      <c r="EK892" s="8"/>
      <c r="EL892" s="8"/>
      <c r="EM892" s="8"/>
      <c r="EN892" s="8"/>
      <c r="EO892" s="8"/>
      <c r="EP892" s="8"/>
      <c r="EQ892" s="8"/>
      <c r="ER892" s="8"/>
      <c r="ES892" s="8"/>
      <c r="ET892" s="8"/>
      <c r="EU892" s="8"/>
      <c r="EV892" s="8"/>
      <c r="EW892" s="8"/>
      <c r="EX892" s="8"/>
      <c r="EY892" s="8"/>
      <c r="EZ892" s="8"/>
      <c r="FA892" s="8"/>
      <c r="FB892" s="8"/>
      <c r="FC892" s="8"/>
      <c r="FD892" s="8"/>
      <c r="FE892" s="8"/>
      <c r="FF892" s="8"/>
      <c r="FG892" s="8"/>
      <c r="FH892" s="8"/>
      <c r="FI892" s="8"/>
      <c r="FJ892" s="8"/>
      <c r="FK892" s="8"/>
      <c r="FL892" s="8"/>
      <c r="FM892" s="8"/>
      <c r="FN892" s="8"/>
      <c r="FO892" s="8"/>
      <c r="FP892" s="8"/>
      <c r="FQ892" s="8"/>
      <c r="FR892" s="8"/>
      <c r="FS892" s="8"/>
      <c r="FT892" s="8"/>
      <c r="FU892" s="8"/>
      <c r="FV892" s="8"/>
      <c r="FW892" s="8"/>
      <c r="FX892" s="8"/>
      <c r="FY892" s="8"/>
      <c r="FZ892" s="8"/>
      <c r="GA892" s="8"/>
      <c r="GB892" s="8"/>
      <c r="GC892" s="8"/>
      <c r="GD892" s="8"/>
      <c r="GE892" s="8"/>
      <c r="GF892" s="8"/>
      <c r="GG892" s="8"/>
      <c r="GH892" s="8"/>
      <c r="GI892" s="8"/>
      <c r="GJ892" s="8"/>
      <c r="GK892" s="8"/>
      <c r="GL892" s="8"/>
      <c r="GM892" s="8"/>
      <c r="GN892" s="8"/>
      <c r="GO892" s="8"/>
      <c r="GP892" s="8"/>
      <c r="GQ892" s="8"/>
      <c r="GR892" s="8"/>
      <c r="GS892" s="8"/>
      <c r="GT892" s="8"/>
      <c r="GU892" s="8"/>
      <c r="GV892" s="8"/>
      <c r="GW892" s="8"/>
      <c r="GX892" s="8"/>
      <c r="GY892" s="8"/>
      <c r="GZ892" s="8"/>
      <c r="HA892" s="8"/>
      <c r="HB892" s="8"/>
      <c r="HC892" s="8"/>
      <c r="HD892" s="8"/>
      <c r="HE892" s="8"/>
      <c r="HF892" s="8"/>
      <c r="HG892" s="8"/>
      <c r="HH892" s="8"/>
      <c r="HI892" s="8"/>
      <c r="HJ892" s="8"/>
      <c r="HK892" s="8"/>
      <c r="HL892" s="8"/>
      <c r="HM892" s="8"/>
      <c r="HN892" s="8"/>
      <c r="HO892" s="8"/>
      <c r="HP892" s="8"/>
      <c r="HQ892" s="8"/>
      <c r="HR892" s="8"/>
      <c r="HS892" s="8"/>
      <c r="HT892" s="8"/>
    </row>
    <row r="893" spans="2:228" s="9" customFormat="1" ht="64.5" customHeight="1" x14ac:dyDescent="0.25">
      <c r="B893" s="309" t="s">
        <v>1710</v>
      </c>
      <c r="C893" s="323" t="s">
        <v>1156</v>
      </c>
      <c r="D893" s="274" t="s">
        <v>469</v>
      </c>
      <c r="E893" s="276" t="s">
        <v>70</v>
      </c>
      <c r="F893" s="199" t="s">
        <v>158</v>
      </c>
      <c r="G893" s="112" t="s">
        <v>69</v>
      </c>
      <c r="H893" s="112" t="s">
        <v>285</v>
      </c>
      <c r="I893" s="256">
        <v>81200</v>
      </c>
      <c r="J893" s="256">
        <v>81200</v>
      </c>
      <c r="K893" s="256">
        <v>82000</v>
      </c>
      <c r="L893" s="256">
        <v>85300</v>
      </c>
      <c r="M893" s="256">
        <v>85300</v>
      </c>
      <c r="N893" s="256">
        <v>85300</v>
      </c>
      <c r="O893" s="279" t="s">
        <v>308</v>
      </c>
      <c r="P893" s="8"/>
      <c r="Q893" s="20"/>
      <c r="R893" s="20"/>
      <c r="S893" s="20"/>
      <c r="T893" s="20"/>
      <c r="U893" s="20"/>
      <c r="V893" s="20"/>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c r="DI893" s="8"/>
      <c r="DJ893" s="8"/>
      <c r="DK893" s="8"/>
      <c r="DL893" s="8"/>
      <c r="DM893" s="8"/>
      <c r="DN893" s="8"/>
      <c r="DO893" s="8"/>
      <c r="DP893" s="8"/>
      <c r="DQ893" s="8"/>
      <c r="DR893" s="8"/>
      <c r="DS893" s="8"/>
      <c r="DT893" s="8"/>
      <c r="DU893" s="8"/>
      <c r="DV893" s="8"/>
      <c r="DW893" s="8"/>
      <c r="DX893" s="8"/>
      <c r="DY893" s="8"/>
      <c r="DZ893" s="8"/>
      <c r="EA893" s="8"/>
      <c r="EB893" s="8"/>
      <c r="EC893" s="8"/>
      <c r="ED893" s="8"/>
      <c r="EE893" s="8"/>
      <c r="EF893" s="8"/>
      <c r="EG893" s="8"/>
      <c r="EH893" s="8"/>
      <c r="EI893" s="8"/>
      <c r="EJ893" s="8"/>
      <c r="EK893" s="8"/>
      <c r="EL893" s="8"/>
      <c r="EM893" s="8"/>
      <c r="EN893" s="8"/>
      <c r="EO893" s="8"/>
      <c r="EP893" s="8"/>
      <c r="EQ893" s="8"/>
      <c r="ER893" s="8"/>
      <c r="ES893" s="8"/>
      <c r="ET893" s="8"/>
      <c r="EU893" s="8"/>
      <c r="EV893" s="8"/>
      <c r="EW893" s="8"/>
      <c r="EX893" s="8"/>
      <c r="EY893" s="8"/>
      <c r="EZ893" s="8"/>
      <c r="FA893" s="8"/>
      <c r="FB893" s="8"/>
      <c r="FC893" s="8"/>
      <c r="FD893" s="8"/>
      <c r="FE893" s="8"/>
      <c r="FF893" s="8"/>
      <c r="FG893" s="8"/>
      <c r="FH893" s="8"/>
      <c r="FI893" s="8"/>
      <c r="FJ893" s="8"/>
      <c r="FK893" s="8"/>
      <c r="FL893" s="8"/>
      <c r="FM893" s="8"/>
      <c r="FN893" s="8"/>
      <c r="FO893" s="8"/>
      <c r="FP893" s="8"/>
      <c r="FQ893" s="8"/>
      <c r="FR893" s="8"/>
      <c r="FS893" s="8"/>
      <c r="FT893" s="8"/>
      <c r="FU893" s="8"/>
      <c r="FV893" s="8"/>
      <c r="FW893" s="8"/>
      <c r="FX893" s="8"/>
      <c r="FY893" s="8"/>
      <c r="FZ893" s="8"/>
      <c r="GA893" s="8"/>
      <c r="GB893" s="8"/>
      <c r="GC893" s="8"/>
      <c r="GD893" s="8"/>
      <c r="GE893" s="8"/>
      <c r="GF893" s="8"/>
      <c r="GG893" s="8"/>
      <c r="GH893" s="8"/>
      <c r="GI893" s="8"/>
      <c r="GJ893" s="8"/>
      <c r="GK893" s="8"/>
      <c r="GL893" s="8"/>
      <c r="GM893" s="8"/>
      <c r="GN893" s="8"/>
      <c r="GO893" s="8"/>
      <c r="GP893" s="8"/>
      <c r="GQ893" s="8"/>
      <c r="GR893" s="8"/>
      <c r="GS893" s="8"/>
      <c r="GT893" s="8"/>
      <c r="GU893" s="8"/>
      <c r="GV893" s="8"/>
      <c r="GW893" s="8"/>
      <c r="GX893" s="8"/>
      <c r="GY893" s="8"/>
      <c r="GZ893" s="8"/>
      <c r="HA893" s="8"/>
      <c r="HB893" s="8"/>
      <c r="HC893" s="8"/>
      <c r="HD893" s="8"/>
      <c r="HE893" s="8"/>
      <c r="HF893" s="8"/>
      <c r="HG893" s="8"/>
      <c r="HH893" s="8"/>
      <c r="HI893" s="8"/>
      <c r="HJ893" s="8"/>
      <c r="HK893" s="8"/>
      <c r="HL893" s="8"/>
      <c r="HM893" s="8"/>
      <c r="HN893" s="8"/>
      <c r="HO893" s="8"/>
      <c r="HP893" s="8"/>
      <c r="HQ893" s="8"/>
      <c r="HR893" s="8"/>
      <c r="HS893" s="8"/>
      <c r="HT893" s="8"/>
    </row>
    <row r="894" spans="2:228" s="9" customFormat="1" ht="60" x14ac:dyDescent="0.25">
      <c r="B894" s="309"/>
      <c r="C894" s="323"/>
      <c r="D894" s="274"/>
      <c r="E894" s="276"/>
      <c r="F894" s="199" t="s">
        <v>594</v>
      </c>
      <c r="G894" s="112" t="s">
        <v>69</v>
      </c>
      <c r="H894" s="112" t="s">
        <v>595</v>
      </c>
      <c r="I894" s="256"/>
      <c r="J894" s="256"/>
      <c r="K894" s="256"/>
      <c r="L894" s="256"/>
      <c r="M894" s="256"/>
      <c r="N894" s="256"/>
      <c r="O894" s="279"/>
      <c r="P894" s="8"/>
      <c r="Q894" s="16"/>
      <c r="R894" s="16"/>
      <c r="S894" s="16"/>
      <c r="T894" s="16"/>
      <c r="U894" s="16"/>
      <c r="V894" s="16"/>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c r="DI894" s="8"/>
      <c r="DJ894" s="8"/>
      <c r="DK894" s="8"/>
      <c r="DL894" s="8"/>
      <c r="DM894" s="8"/>
      <c r="DN894" s="8"/>
      <c r="DO894" s="8"/>
      <c r="DP894" s="8"/>
      <c r="DQ894" s="8"/>
      <c r="DR894" s="8"/>
      <c r="DS894" s="8"/>
      <c r="DT894" s="8"/>
      <c r="DU894" s="8"/>
      <c r="DV894" s="8"/>
      <c r="DW894" s="8"/>
      <c r="DX894" s="8"/>
      <c r="DY894" s="8"/>
      <c r="DZ894" s="8"/>
      <c r="EA894" s="8"/>
      <c r="EB894" s="8"/>
      <c r="EC894" s="8"/>
      <c r="ED894" s="8"/>
      <c r="EE894" s="8"/>
      <c r="EF894" s="8"/>
      <c r="EG894" s="8"/>
      <c r="EH894" s="8"/>
      <c r="EI894" s="8"/>
      <c r="EJ894" s="8"/>
      <c r="EK894" s="8"/>
      <c r="EL894" s="8"/>
      <c r="EM894" s="8"/>
      <c r="EN894" s="8"/>
      <c r="EO894" s="8"/>
      <c r="EP894" s="8"/>
      <c r="EQ894" s="8"/>
      <c r="ER894" s="8"/>
      <c r="ES894" s="8"/>
      <c r="ET894" s="8"/>
      <c r="EU894" s="8"/>
      <c r="EV894" s="8"/>
      <c r="EW894" s="8"/>
      <c r="EX894" s="8"/>
      <c r="EY894" s="8"/>
      <c r="EZ894" s="8"/>
      <c r="FA894" s="8"/>
      <c r="FB894" s="8"/>
      <c r="FC894" s="8"/>
      <c r="FD894" s="8"/>
      <c r="FE894" s="8"/>
      <c r="FF894" s="8"/>
      <c r="FG894" s="8"/>
      <c r="FH894" s="8"/>
      <c r="FI894" s="8"/>
      <c r="FJ894" s="8"/>
      <c r="FK894" s="8"/>
      <c r="FL894" s="8"/>
      <c r="FM894" s="8"/>
      <c r="FN894" s="8"/>
      <c r="FO894" s="8"/>
      <c r="FP894" s="8"/>
      <c r="FQ894" s="8"/>
      <c r="FR894" s="8"/>
      <c r="FS894" s="8"/>
      <c r="FT894" s="8"/>
      <c r="FU894" s="8"/>
      <c r="FV894" s="8"/>
      <c r="FW894" s="8"/>
      <c r="FX894" s="8"/>
      <c r="FY894" s="8"/>
      <c r="FZ894" s="8"/>
      <c r="GA894" s="8"/>
      <c r="GB894" s="8"/>
      <c r="GC894" s="8"/>
      <c r="GD894" s="8"/>
      <c r="GE894" s="8"/>
      <c r="GF894" s="8"/>
      <c r="GG894" s="8"/>
      <c r="GH894" s="8"/>
      <c r="GI894" s="8"/>
      <c r="GJ894" s="8"/>
      <c r="GK894" s="8"/>
      <c r="GL894" s="8"/>
      <c r="GM894" s="8"/>
      <c r="GN894" s="8"/>
      <c r="GO894" s="8"/>
      <c r="GP894" s="8"/>
      <c r="GQ894" s="8"/>
      <c r="GR894" s="8"/>
      <c r="GS894" s="8"/>
      <c r="GT894" s="8"/>
      <c r="GU894" s="8"/>
      <c r="GV894" s="8"/>
      <c r="GW894" s="8"/>
      <c r="GX894" s="8"/>
      <c r="GY894" s="8"/>
      <c r="GZ894" s="8"/>
      <c r="HA894" s="8"/>
      <c r="HB894" s="8"/>
      <c r="HC894" s="8"/>
      <c r="HD894" s="8"/>
      <c r="HE894" s="8"/>
      <c r="HF894" s="8"/>
      <c r="HG894" s="8"/>
      <c r="HH894" s="8"/>
      <c r="HI894" s="8"/>
      <c r="HJ894" s="8"/>
      <c r="HK894" s="8"/>
      <c r="HL894" s="8"/>
      <c r="HM894" s="8"/>
      <c r="HN894" s="8"/>
      <c r="HO894" s="8"/>
      <c r="HP894" s="8"/>
      <c r="HQ894" s="8"/>
      <c r="HR894" s="8"/>
      <c r="HS894" s="8"/>
      <c r="HT894" s="8"/>
    </row>
    <row r="895" spans="2:228" s="9" customFormat="1" ht="35.25" customHeight="1" x14ac:dyDescent="0.25">
      <c r="B895" s="309"/>
      <c r="C895" s="323"/>
      <c r="D895" s="274"/>
      <c r="E895" s="276"/>
      <c r="F895" s="198" t="s">
        <v>1136</v>
      </c>
      <c r="G895" s="116" t="s">
        <v>69</v>
      </c>
      <c r="H895" s="116" t="s">
        <v>301</v>
      </c>
      <c r="I895" s="256"/>
      <c r="J895" s="256"/>
      <c r="K895" s="256"/>
      <c r="L895" s="256"/>
      <c r="M895" s="256"/>
      <c r="N895" s="256"/>
      <c r="O895" s="279"/>
      <c r="P895" s="8"/>
      <c r="Q895" s="20"/>
      <c r="R895" s="20"/>
      <c r="S895" s="20"/>
      <c r="T895" s="20"/>
      <c r="U895" s="20"/>
      <c r="V895" s="20"/>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c r="DI895" s="8"/>
      <c r="DJ895" s="8"/>
      <c r="DK895" s="8"/>
      <c r="DL895" s="8"/>
      <c r="DM895" s="8"/>
      <c r="DN895" s="8"/>
      <c r="DO895" s="8"/>
      <c r="DP895" s="8"/>
      <c r="DQ895" s="8"/>
      <c r="DR895" s="8"/>
      <c r="DS895" s="8"/>
      <c r="DT895" s="8"/>
      <c r="DU895" s="8"/>
      <c r="DV895" s="8"/>
      <c r="DW895" s="8"/>
      <c r="DX895" s="8"/>
      <c r="DY895" s="8"/>
      <c r="DZ895" s="8"/>
      <c r="EA895" s="8"/>
      <c r="EB895" s="8"/>
      <c r="EC895" s="8"/>
      <c r="ED895" s="8"/>
      <c r="EE895" s="8"/>
      <c r="EF895" s="8"/>
      <c r="EG895" s="8"/>
      <c r="EH895" s="8"/>
      <c r="EI895" s="8"/>
      <c r="EJ895" s="8"/>
      <c r="EK895" s="8"/>
      <c r="EL895" s="8"/>
      <c r="EM895" s="8"/>
      <c r="EN895" s="8"/>
      <c r="EO895" s="8"/>
      <c r="EP895" s="8"/>
      <c r="EQ895" s="8"/>
      <c r="ER895" s="8"/>
      <c r="ES895" s="8"/>
      <c r="ET895" s="8"/>
      <c r="EU895" s="8"/>
      <c r="EV895" s="8"/>
      <c r="EW895" s="8"/>
      <c r="EX895" s="8"/>
      <c r="EY895" s="8"/>
      <c r="EZ895" s="8"/>
      <c r="FA895" s="8"/>
      <c r="FB895" s="8"/>
      <c r="FC895" s="8"/>
      <c r="FD895" s="8"/>
      <c r="FE895" s="8"/>
      <c r="FF895" s="8"/>
      <c r="FG895" s="8"/>
      <c r="FH895" s="8"/>
      <c r="FI895" s="8"/>
      <c r="FJ895" s="8"/>
      <c r="FK895" s="8"/>
      <c r="FL895" s="8"/>
      <c r="FM895" s="8"/>
      <c r="FN895" s="8"/>
      <c r="FO895" s="8"/>
      <c r="FP895" s="8"/>
      <c r="FQ895" s="8"/>
      <c r="FR895" s="8"/>
      <c r="FS895" s="8"/>
      <c r="FT895" s="8"/>
      <c r="FU895" s="8"/>
      <c r="FV895" s="8"/>
      <c r="FW895" s="8"/>
      <c r="FX895" s="8"/>
      <c r="FY895" s="8"/>
      <c r="FZ895" s="8"/>
      <c r="GA895" s="8"/>
      <c r="GB895" s="8"/>
      <c r="GC895" s="8"/>
      <c r="GD895" s="8"/>
      <c r="GE895" s="8"/>
      <c r="GF895" s="8"/>
      <c r="GG895" s="8"/>
      <c r="GH895" s="8"/>
      <c r="GI895" s="8"/>
      <c r="GJ895" s="8"/>
      <c r="GK895" s="8"/>
      <c r="GL895" s="8"/>
      <c r="GM895" s="8"/>
      <c r="GN895" s="8"/>
      <c r="GO895" s="8"/>
      <c r="GP895" s="8"/>
      <c r="GQ895" s="8"/>
      <c r="GR895" s="8"/>
      <c r="GS895" s="8"/>
      <c r="GT895" s="8"/>
      <c r="GU895" s="8"/>
      <c r="GV895" s="8"/>
      <c r="GW895" s="8"/>
      <c r="GX895" s="8"/>
      <c r="GY895" s="8"/>
      <c r="GZ895" s="8"/>
      <c r="HA895" s="8"/>
      <c r="HB895" s="8"/>
      <c r="HC895" s="8"/>
      <c r="HD895" s="8"/>
      <c r="HE895" s="8"/>
      <c r="HF895" s="8"/>
      <c r="HG895" s="8"/>
      <c r="HH895" s="8"/>
      <c r="HI895" s="8"/>
      <c r="HJ895" s="8"/>
      <c r="HK895" s="8"/>
      <c r="HL895" s="8"/>
      <c r="HM895" s="8"/>
      <c r="HN895" s="8"/>
      <c r="HO895" s="8"/>
      <c r="HP895" s="8"/>
      <c r="HQ895" s="8"/>
      <c r="HR895" s="8"/>
      <c r="HS895" s="8"/>
      <c r="HT895" s="8"/>
    </row>
    <row r="896" spans="2:228" s="9" customFormat="1" ht="39" customHeight="1" x14ac:dyDescent="0.25">
      <c r="B896" s="309" t="s">
        <v>542</v>
      </c>
      <c r="C896" s="323" t="s">
        <v>1269</v>
      </c>
      <c r="D896" s="274" t="s">
        <v>516</v>
      </c>
      <c r="E896" s="276" t="s">
        <v>62</v>
      </c>
      <c r="F896" s="211" t="s">
        <v>120</v>
      </c>
      <c r="G896" s="116" t="s">
        <v>236</v>
      </c>
      <c r="H896" s="116" t="s">
        <v>286</v>
      </c>
      <c r="I896" s="256">
        <v>569000</v>
      </c>
      <c r="J896" s="256">
        <v>545667.67000000004</v>
      </c>
      <c r="K896" s="256">
        <v>609600</v>
      </c>
      <c r="L896" s="256">
        <v>634000</v>
      </c>
      <c r="M896" s="256">
        <v>634000</v>
      </c>
      <c r="N896" s="256">
        <v>634000</v>
      </c>
      <c r="O896" s="279" t="s">
        <v>592</v>
      </c>
      <c r="P896" s="8"/>
      <c r="Q896" s="20"/>
      <c r="R896" s="20"/>
      <c r="S896" s="20"/>
      <c r="T896" s="20"/>
      <c r="U896" s="20"/>
      <c r="V896" s="20"/>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c r="DI896" s="8"/>
      <c r="DJ896" s="8"/>
      <c r="DK896" s="8"/>
      <c r="DL896" s="8"/>
      <c r="DM896" s="8"/>
      <c r="DN896" s="8"/>
      <c r="DO896" s="8"/>
      <c r="DP896" s="8"/>
      <c r="DQ896" s="8"/>
      <c r="DR896" s="8"/>
      <c r="DS896" s="8"/>
      <c r="DT896" s="8"/>
      <c r="DU896" s="8"/>
      <c r="DV896" s="8"/>
      <c r="DW896" s="8"/>
      <c r="DX896" s="8"/>
      <c r="DY896" s="8"/>
      <c r="DZ896" s="8"/>
      <c r="EA896" s="8"/>
      <c r="EB896" s="8"/>
      <c r="EC896" s="8"/>
      <c r="ED896" s="8"/>
      <c r="EE896" s="8"/>
      <c r="EF896" s="8"/>
      <c r="EG896" s="8"/>
      <c r="EH896" s="8"/>
      <c r="EI896" s="8"/>
      <c r="EJ896" s="8"/>
      <c r="EK896" s="8"/>
      <c r="EL896" s="8"/>
      <c r="EM896" s="8"/>
      <c r="EN896" s="8"/>
      <c r="EO896" s="8"/>
      <c r="EP896" s="8"/>
      <c r="EQ896" s="8"/>
      <c r="ER896" s="8"/>
      <c r="ES896" s="8"/>
      <c r="ET896" s="8"/>
      <c r="EU896" s="8"/>
      <c r="EV896" s="8"/>
      <c r="EW896" s="8"/>
      <c r="EX896" s="8"/>
      <c r="EY896" s="8"/>
      <c r="EZ896" s="8"/>
      <c r="FA896" s="8"/>
      <c r="FB896" s="8"/>
      <c r="FC896" s="8"/>
      <c r="FD896" s="8"/>
      <c r="FE896" s="8"/>
      <c r="FF896" s="8"/>
      <c r="FG896" s="8"/>
      <c r="FH896" s="8"/>
      <c r="FI896" s="8"/>
      <c r="FJ896" s="8"/>
      <c r="FK896" s="8"/>
      <c r="FL896" s="8"/>
      <c r="FM896" s="8"/>
      <c r="FN896" s="8"/>
      <c r="FO896" s="8"/>
      <c r="FP896" s="8"/>
      <c r="FQ896" s="8"/>
      <c r="FR896" s="8"/>
      <c r="FS896" s="8"/>
      <c r="FT896" s="8"/>
      <c r="FU896" s="8"/>
      <c r="FV896" s="8"/>
      <c r="FW896" s="8"/>
      <c r="FX896" s="8"/>
      <c r="FY896" s="8"/>
      <c r="FZ896" s="8"/>
      <c r="GA896" s="8"/>
      <c r="GB896" s="8"/>
      <c r="GC896" s="8"/>
      <c r="GD896" s="8"/>
      <c r="GE896" s="8"/>
      <c r="GF896" s="8"/>
      <c r="GG896" s="8"/>
      <c r="GH896" s="8"/>
      <c r="GI896" s="8"/>
      <c r="GJ896" s="8"/>
      <c r="GK896" s="8"/>
      <c r="GL896" s="8"/>
      <c r="GM896" s="8"/>
      <c r="GN896" s="8"/>
      <c r="GO896" s="8"/>
      <c r="GP896" s="8"/>
      <c r="GQ896" s="8"/>
      <c r="GR896" s="8"/>
      <c r="GS896" s="8"/>
      <c r="GT896" s="8"/>
      <c r="GU896" s="8"/>
      <c r="GV896" s="8"/>
      <c r="GW896" s="8"/>
      <c r="GX896" s="8"/>
      <c r="GY896" s="8"/>
      <c r="GZ896" s="8"/>
      <c r="HA896" s="8"/>
      <c r="HB896" s="8"/>
      <c r="HC896" s="8"/>
      <c r="HD896" s="8"/>
      <c r="HE896" s="8"/>
      <c r="HF896" s="8"/>
      <c r="HG896" s="8"/>
      <c r="HH896" s="8"/>
      <c r="HI896" s="8"/>
      <c r="HJ896" s="8"/>
      <c r="HK896" s="8"/>
      <c r="HL896" s="8"/>
      <c r="HM896" s="8"/>
      <c r="HN896" s="8"/>
      <c r="HO896" s="8"/>
      <c r="HP896" s="8"/>
      <c r="HQ896" s="8"/>
      <c r="HR896" s="8"/>
      <c r="HS896" s="8"/>
      <c r="HT896" s="8"/>
    </row>
    <row r="897" spans="2:228" s="9" customFormat="1" ht="51.75" customHeight="1" x14ac:dyDescent="0.25">
      <c r="B897" s="309"/>
      <c r="C897" s="323"/>
      <c r="D897" s="274"/>
      <c r="E897" s="276"/>
      <c r="F897" s="198" t="s">
        <v>907</v>
      </c>
      <c r="G897" s="116" t="s">
        <v>69</v>
      </c>
      <c r="H897" s="116" t="s">
        <v>487</v>
      </c>
      <c r="I897" s="256"/>
      <c r="J897" s="256"/>
      <c r="K897" s="256"/>
      <c r="L897" s="256"/>
      <c r="M897" s="256"/>
      <c r="N897" s="256"/>
      <c r="O897" s="279"/>
      <c r="P897" s="8"/>
      <c r="Q897" s="20"/>
      <c r="R897" s="20"/>
      <c r="S897" s="20"/>
      <c r="T897" s="20"/>
      <c r="U897" s="20"/>
      <c r="V897" s="20"/>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c r="DI897" s="8"/>
      <c r="DJ897" s="8"/>
      <c r="DK897" s="8"/>
      <c r="DL897" s="8"/>
      <c r="DM897" s="8"/>
      <c r="DN897" s="8"/>
      <c r="DO897" s="8"/>
      <c r="DP897" s="8"/>
      <c r="DQ897" s="8"/>
      <c r="DR897" s="8"/>
      <c r="DS897" s="8"/>
      <c r="DT897" s="8"/>
      <c r="DU897" s="8"/>
      <c r="DV897" s="8"/>
      <c r="DW897" s="8"/>
      <c r="DX897" s="8"/>
      <c r="DY897" s="8"/>
      <c r="DZ897" s="8"/>
      <c r="EA897" s="8"/>
      <c r="EB897" s="8"/>
      <c r="EC897" s="8"/>
      <c r="ED897" s="8"/>
      <c r="EE897" s="8"/>
      <c r="EF897" s="8"/>
      <c r="EG897" s="8"/>
      <c r="EH897" s="8"/>
      <c r="EI897" s="8"/>
      <c r="EJ897" s="8"/>
      <c r="EK897" s="8"/>
      <c r="EL897" s="8"/>
      <c r="EM897" s="8"/>
      <c r="EN897" s="8"/>
      <c r="EO897" s="8"/>
      <c r="EP897" s="8"/>
      <c r="EQ897" s="8"/>
      <c r="ER897" s="8"/>
      <c r="ES897" s="8"/>
      <c r="ET897" s="8"/>
      <c r="EU897" s="8"/>
      <c r="EV897" s="8"/>
      <c r="EW897" s="8"/>
      <c r="EX897" s="8"/>
      <c r="EY897" s="8"/>
      <c r="EZ897" s="8"/>
      <c r="FA897" s="8"/>
      <c r="FB897" s="8"/>
      <c r="FC897" s="8"/>
      <c r="FD897" s="8"/>
      <c r="FE897" s="8"/>
      <c r="FF897" s="8"/>
      <c r="FG897" s="8"/>
      <c r="FH897" s="8"/>
      <c r="FI897" s="8"/>
      <c r="FJ897" s="8"/>
      <c r="FK897" s="8"/>
      <c r="FL897" s="8"/>
      <c r="FM897" s="8"/>
      <c r="FN897" s="8"/>
      <c r="FO897" s="8"/>
      <c r="FP897" s="8"/>
      <c r="FQ897" s="8"/>
      <c r="FR897" s="8"/>
      <c r="FS897" s="8"/>
      <c r="FT897" s="8"/>
      <c r="FU897" s="8"/>
      <c r="FV897" s="8"/>
      <c r="FW897" s="8"/>
      <c r="FX897" s="8"/>
      <c r="FY897" s="8"/>
      <c r="FZ897" s="8"/>
      <c r="GA897" s="8"/>
      <c r="GB897" s="8"/>
      <c r="GC897" s="8"/>
      <c r="GD897" s="8"/>
      <c r="GE897" s="8"/>
      <c r="GF897" s="8"/>
      <c r="GG897" s="8"/>
      <c r="GH897" s="8"/>
      <c r="GI897" s="8"/>
      <c r="GJ897" s="8"/>
      <c r="GK897" s="8"/>
      <c r="GL897" s="8"/>
      <c r="GM897" s="8"/>
      <c r="GN897" s="8"/>
      <c r="GO897" s="8"/>
      <c r="GP897" s="8"/>
      <c r="GQ897" s="8"/>
      <c r="GR897" s="8"/>
      <c r="GS897" s="8"/>
      <c r="GT897" s="8"/>
      <c r="GU897" s="8"/>
      <c r="GV897" s="8"/>
      <c r="GW897" s="8"/>
      <c r="GX897" s="8"/>
      <c r="GY897" s="8"/>
      <c r="GZ897" s="8"/>
      <c r="HA897" s="8"/>
      <c r="HB897" s="8"/>
      <c r="HC897" s="8"/>
      <c r="HD897" s="8"/>
      <c r="HE897" s="8"/>
      <c r="HF897" s="8"/>
      <c r="HG897" s="8"/>
      <c r="HH897" s="8"/>
      <c r="HI897" s="8"/>
      <c r="HJ897" s="8"/>
      <c r="HK897" s="8"/>
      <c r="HL897" s="8"/>
      <c r="HM897" s="8"/>
      <c r="HN897" s="8"/>
      <c r="HO897" s="8"/>
      <c r="HP897" s="8"/>
      <c r="HQ897" s="8"/>
      <c r="HR897" s="8"/>
      <c r="HS897" s="8"/>
      <c r="HT897" s="8"/>
    </row>
    <row r="898" spans="2:228" s="9" customFormat="1" ht="51.75" customHeight="1" x14ac:dyDescent="0.25">
      <c r="B898" s="309"/>
      <c r="C898" s="323"/>
      <c r="D898" s="274"/>
      <c r="E898" s="276"/>
      <c r="F898" s="198" t="s">
        <v>732</v>
      </c>
      <c r="G898" s="116" t="s">
        <v>69</v>
      </c>
      <c r="H898" s="116" t="s">
        <v>731</v>
      </c>
      <c r="I898" s="256"/>
      <c r="J898" s="256"/>
      <c r="K898" s="256"/>
      <c r="L898" s="256"/>
      <c r="M898" s="256"/>
      <c r="N898" s="256"/>
      <c r="O898" s="279"/>
      <c r="P898" s="8"/>
      <c r="Q898" s="20"/>
      <c r="R898" s="20"/>
      <c r="S898" s="20"/>
      <c r="T898" s="20"/>
      <c r="U898" s="20"/>
      <c r="V898" s="20"/>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c r="DI898" s="8"/>
      <c r="DJ898" s="8"/>
      <c r="DK898" s="8"/>
      <c r="DL898" s="8"/>
      <c r="DM898" s="8"/>
      <c r="DN898" s="8"/>
      <c r="DO898" s="8"/>
      <c r="DP898" s="8"/>
      <c r="DQ898" s="8"/>
      <c r="DR898" s="8"/>
      <c r="DS898" s="8"/>
      <c r="DT898" s="8"/>
      <c r="DU898" s="8"/>
      <c r="DV898" s="8"/>
      <c r="DW898" s="8"/>
      <c r="DX898" s="8"/>
      <c r="DY898" s="8"/>
      <c r="DZ898" s="8"/>
      <c r="EA898" s="8"/>
      <c r="EB898" s="8"/>
      <c r="EC898" s="8"/>
      <c r="ED898" s="8"/>
      <c r="EE898" s="8"/>
      <c r="EF898" s="8"/>
      <c r="EG898" s="8"/>
      <c r="EH898" s="8"/>
      <c r="EI898" s="8"/>
      <c r="EJ898" s="8"/>
      <c r="EK898" s="8"/>
      <c r="EL898" s="8"/>
      <c r="EM898" s="8"/>
      <c r="EN898" s="8"/>
      <c r="EO898" s="8"/>
      <c r="EP898" s="8"/>
      <c r="EQ898" s="8"/>
      <c r="ER898" s="8"/>
      <c r="ES898" s="8"/>
      <c r="ET898" s="8"/>
      <c r="EU898" s="8"/>
      <c r="EV898" s="8"/>
      <c r="EW898" s="8"/>
      <c r="EX898" s="8"/>
      <c r="EY898" s="8"/>
      <c r="EZ898" s="8"/>
      <c r="FA898" s="8"/>
      <c r="FB898" s="8"/>
      <c r="FC898" s="8"/>
      <c r="FD898" s="8"/>
      <c r="FE898" s="8"/>
      <c r="FF898" s="8"/>
      <c r="FG898" s="8"/>
      <c r="FH898" s="8"/>
      <c r="FI898" s="8"/>
      <c r="FJ898" s="8"/>
      <c r="FK898" s="8"/>
      <c r="FL898" s="8"/>
      <c r="FM898" s="8"/>
      <c r="FN898" s="8"/>
      <c r="FO898" s="8"/>
      <c r="FP898" s="8"/>
      <c r="FQ898" s="8"/>
      <c r="FR898" s="8"/>
      <c r="FS898" s="8"/>
      <c r="FT898" s="8"/>
      <c r="FU898" s="8"/>
      <c r="FV898" s="8"/>
      <c r="FW898" s="8"/>
      <c r="FX898" s="8"/>
      <c r="FY898" s="8"/>
      <c r="FZ898" s="8"/>
      <c r="GA898" s="8"/>
      <c r="GB898" s="8"/>
      <c r="GC898" s="8"/>
      <c r="GD898" s="8"/>
      <c r="GE898" s="8"/>
      <c r="GF898" s="8"/>
      <c r="GG898" s="8"/>
      <c r="GH898" s="8"/>
      <c r="GI898" s="8"/>
      <c r="GJ898" s="8"/>
      <c r="GK898" s="8"/>
      <c r="GL898" s="8"/>
      <c r="GM898" s="8"/>
      <c r="GN898" s="8"/>
      <c r="GO898" s="8"/>
      <c r="GP898" s="8"/>
      <c r="GQ898" s="8"/>
      <c r="GR898" s="8"/>
      <c r="GS898" s="8"/>
      <c r="GT898" s="8"/>
      <c r="GU898" s="8"/>
      <c r="GV898" s="8"/>
      <c r="GW898" s="8"/>
      <c r="GX898" s="8"/>
      <c r="GY898" s="8"/>
      <c r="GZ898" s="8"/>
      <c r="HA898" s="8"/>
      <c r="HB898" s="8"/>
      <c r="HC898" s="8"/>
      <c r="HD898" s="8"/>
      <c r="HE898" s="8"/>
      <c r="HF898" s="8"/>
      <c r="HG898" s="8"/>
      <c r="HH898" s="8"/>
      <c r="HI898" s="8"/>
      <c r="HJ898" s="8"/>
      <c r="HK898" s="8"/>
      <c r="HL898" s="8"/>
      <c r="HM898" s="8"/>
      <c r="HN898" s="8"/>
      <c r="HO898" s="8"/>
      <c r="HP898" s="8"/>
      <c r="HQ898" s="8"/>
      <c r="HR898" s="8"/>
      <c r="HS898" s="8"/>
      <c r="HT898" s="8"/>
    </row>
    <row r="899" spans="2:228" s="9" customFormat="1" ht="94.15" customHeight="1" x14ac:dyDescent="0.25">
      <c r="B899" s="309"/>
      <c r="C899" s="323"/>
      <c r="D899" s="274"/>
      <c r="E899" s="276"/>
      <c r="F899" s="198" t="s">
        <v>1483</v>
      </c>
      <c r="G899" s="116" t="s">
        <v>69</v>
      </c>
      <c r="H899" s="116" t="s">
        <v>593</v>
      </c>
      <c r="I899" s="256"/>
      <c r="J899" s="256"/>
      <c r="K899" s="256"/>
      <c r="L899" s="256"/>
      <c r="M899" s="256"/>
      <c r="N899" s="256"/>
      <c r="O899" s="279"/>
      <c r="P899" s="8"/>
      <c r="Q899" s="16"/>
      <c r="R899" s="16"/>
      <c r="S899" s="16"/>
      <c r="T899" s="16"/>
      <c r="U899" s="16"/>
      <c r="V899" s="16"/>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c r="DI899" s="8"/>
      <c r="DJ899" s="8"/>
      <c r="DK899" s="8"/>
      <c r="DL899" s="8"/>
      <c r="DM899" s="8"/>
      <c r="DN899" s="8"/>
      <c r="DO899" s="8"/>
      <c r="DP899" s="8"/>
      <c r="DQ899" s="8"/>
      <c r="DR899" s="8"/>
      <c r="DS899" s="8"/>
      <c r="DT899" s="8"/>
      <c r="DU899" s="8"/>
      <c r="DV899" s="8"/>
      <c r="DW899" s="8"/>
      <c r="DX899" s="8"/>
      <c r="DY899" s="8"/>
      <c r="DZ899" s="8"/>
      <c r="EA899" s="8"/>
      <c r="EB899" s="8"/>
      <c r="EC899" s="8"/>
      <c r="ED899" s="8"/>
      <c r="EE899" s="8"/>
      <c r="EF899" s="8"/>
      <c r="EG899" s="8"/>
      <c r="EH899" s="8"/>
      <c r="EI899" s="8"/>
      <c r="EJ899" s="8"/>
      <c r="EK899" s="8"/>
      <c r="EL899" s="8"/>
      <c r="EM899" s="8"/>
      <c r="EN899" s="8"/>
      <c r="EO899" s="8"/>
      <c r="EP899" s="8"/>
      <c r="EQ899" s="8"/>
      <c r="ER899" s="8"/>
      <c r="ES899" s="8"/>
      <c r="ET899" s="8"/>
      <c r="EU899" s="8"/>
      <c r="EV899" s="8"/>
      <c r="EW899" s="8"/>
      <c r="EX899" s="8"/>
      <c r="EY899" s="8"/>
      <c r="EZ899" s="8"/>
      <c r="FA899" s="8"/>
      <c r="FB899" s="8"/>
      <c r="FC899" s="8"/>
      <c r="FD899" s="8"/>
      <c r="FE899" s="8"/>
      <c r="FF899" s="8"/>
      <c r="FG899" s="8"/>
      <c r="FH899" s="8"/>
      <c r="FI899" s="8"/>
      <c r="FJ899" s="8"/>
      <c r="FK899" s="8"/>
      <c r="FL899" s="8"/>
      <c r="FM899" s="8"/>
      <c r="FN899" s="8"/>
      <c r="FO899" s="8"/>
      <c r="FP899" s="8"/>
      <c r="FQ899" s="8"/>
      <c r="FR899" s="8"/>
      <c r="FS899" s="8"/>
      <c r="FT899" s="8"/>
      <c r="FU899" s="8"/>
      <c r="FV899" s="8"/>
      <c r="FW899" s="8"/>
      <c r="FX899" s="8"/>
      <c r="FY899" s="8"/>
      <c r="FZ899" s="8"/>
      <c r="GA899" s="8"/>
      <c r="GB899" s="8"/>
      <c r="GC899" s="8"/>
      <c r="GD899" s="8"/>
      <c r="GE899" s="8"/>
      <c r="GF899" s="8"/>
      <c r="GG899" s="8"/>
      <c r="GH899" s="8"/>
      <c r="GI899" s="8"/>
      <c r="GJ899" s="8"/>
      <c r="GK899" s="8"/>
      <c r="GL899" s="8"/>
      <c r="GM899" s="8"/>
      <c r="GN899" s="8"/>
      <c r="GO899" s="8"/>
      <c r="GP899" s="8"/>
      <c r="GQ899" s="8"/>
      <c r="GR899" s="8"/>
      <c r="GS899" s="8"/>
      <c r="GT899" s="8"/>
      <c r="GU899" s="8"/>
      <c r="GV899" s="8"/>
      <c r="GW899" s="8"/>
      <c r="GX899" s="8"/>
      <c r="GY899" s="8"/>
      <c r="GZ899" s="8"/>
      <c r="HA899" s="8"/>
      <c r="HB899" s="8"/>
      <c r="HC899" s="8"/>
      <c r="HD899" s="8"/>
      <c r="HE899" s="8"/>
      <c r="HF899" s="8"/>
      <c r="HG899" s="8"/>
      <c r="HH899" s="8"/>
      <c r="HI899" s="8"/>
      <c r="HJ899" s="8"/>
      <c r="HK899" s="8"/>
      <c r="HL899" s="8"/>
      <c r="HM899" s="8"/>
      <c r="HN899" s="8"/>
      <c r="HO899" s="8"/>
      <c r="HP899" s="8"/>
      <c r="HQ899" s="8"/>
      <c r="HR899" s="8"/>
      <c r="HS899" s="8"/>
      <c r="HT899" s="8"/>
    </row>
    <row r="900" spans="2:228" s="9" customFormat="1" ht="41.25" customHeight="1" x14ac:dyDescent="0.25">
      <c r="B900" s="309" t="s">
        <v>468</v>
      </c>
      <c r="C900" s="321" t="s">
        <v>1270</v>
      </c>
      <c r="D900" s="274" t="s">
        <v>470</v>
      </c>
      <c r="E900" s="276" t="s">
        <v>54</v>
      </c>
      <c r="F900" s="215" t="s">
        <v>120</v>
      </c>
      <c r="G900" s="81" t="s">
        <v>236</v>
      </c>
      <c r="H900" s="108" t="s">
        <v>286</v>
      </c>
      <c r="I900" s="256">
        <v>78064600</v>
      </c>
      <c r="J900" s="256">
        <v>78064600</v>
      </c>
      <c r="K900" s="256">
        <v>94343800</v>
      </c>
      <c r="L900" s="256">
        <v>85548800</v>
      </c>
      <c r="M900" s="256">
        <v>85548800</v>
      </c>
      <c r="N900" s="256">
        <v>85548800</v>
      </c>
      <c r="O900" s="257" t="s">
        <v>1133</v>
      </c>
      <c r="P900" s="8"/>
      <c r="Q900" s="20"/>
      <c r="R900" s="20"/>
      <c r="S900" s="20"/>
      <c r="T900" s="20"/>
      <c r="U900" s="20"/>
      <c r="V900" s="20"/>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c r="DI900" s="8"/>
      <c r="DJ900" s="8"/>
      <c r="DK900" s="8"/>
      <c r="DL900" s="8"/>
      <c r="DM900" s="8"/>
      <c r="DN900" s="8"/>
      <c r="DO900" s="8"/>
      <c r="DP900" s="8"/>
      <c r="DQ900" s="8"/>
      <c r="DR900" s="8"/>
      <c r="DS900" s="8"/>
      <c r="DT900" s="8"/>
      <c r="DU900" s="8"/>
      <c r="DV900" s="8"/>
      <c r="DW900" s="8"/>
      <c r="DX900" s="8"/>
      <c r="DY900" s="8"/>
      <c r="DZ900" s="8"/>
      <c r="EA900" s="8"/>
      <c r="EB900" s="8"/>
      <c r="EC900" s="8"/>
      <c r="ED900" s="8"/>
      <c r="EE900" s="8"/>
      <c r="EF900" s="8"/>
      <c r="EG900" s="8"/>
      <c r="EH900" s="8"/>
      <c r="EI900" s="8"/>
      <c r="EJ900" s="8"/>
      <c r="EK900" s="8"/>
      <c r="EL900" s="8"/>
      <c r="EM900" s="8"/>
      <c r="EN900" s="8"/>
      <c r="EO900" s="8"/>
      <c r="EP900" s="8"/>
      <c r="EQ900" s="8"/>
      <c r="ER900" s="8"/>
      <c r="ES900" s="8"/>
      <c r="ET900" s="8"/>
      <c r="EU900" s="8"/>
      <c r="EV900" s="8"/>
      <c r="EW900" s="8"/>
      <c r="EX900" s="8"/>
      <c r="EY900" s="8"/>
      <c r="EZ900" s="8"/>
      <c r="FA900" s="8"/>
      <c r="FB900" s="8"/>
      <c r="FC900" s="8"/>
      <c r="FD900" s="8"/>
      <c r="FE900" s="8"/>
      <c r="FF900" s="8"/>
      <c r="FG900" s="8"/>
      <c r="FH900" s="8"/>
      <c r="FI900" s="8"/>
      <c r="FJ900" s="8"/>
      <c r="FK900" s="8"/>
      <c r="FL900" s="8"/>
      <c r="FM900" s="8"/>
      <c r="FN900" s="8"/>
      <c r="FO900" s="8"/>
      <c r="FP900" s="8"/>
      <c r="FQ900" s="8"/>
      <c r="FR900" s="8"/>
      <c r="FS900" s="8"/>
      <c r="FT900" s="8"/>
      <c r="FU900" s="8"/>
      <c r="FV900" s="8"/>
      <c r="FW900" s="8"/>
      <c r="FX900" s="8"/>
      <c r="FY900" s="8"/>
      <c r="FZ900" s="8"/>
      <c r="GA900" s="8"/>
      <c r="GB900" s="8"/>
      <c r="GC900" s="8"/>
      <c r="GD900" s="8"/>
      <c r="GE900" s="8"/>
      <c r="GF900" s="8"/>
      <c r="GG900" s="8"/>
      <c r="GH900" s="8"/>
      <c r="GI900" s="8"/>
      <c r="GJ900" s="8"/>
      <c r="GK900" s="8"/>
      <c r="GL900" s="8"/>
      <c r="GM900" s="8"/>
      <c r="GN900" s="8"/>
      <c r="GO900" s="8"/>
      <c r="GP900" s="8"/>
      <c r="GQ900" s="8"/>
      <c r="GR900" s="8"/>
      <c r="GS900" s="8"/>
      <c r="GT900" s="8"/>
      <c r="GU900" s="8"/>
      <c r="GV900" s="8"/>
      <c r="GW900" s="8"/>
      <c r="GX900" s="8"/>
      <c r="GY900" s="8"/>
      <c r="GZ900" s="8"/>
      <c r="HA900" s="8"/>
      <c r="HB900" s="8"/>
      <c r="HC900" s="8"/>
      <c r="HD900" s="8"/>
      <c r="HE900" s="8"/>
      <c r="HF900" s="8"/>
      <c r="HG900" s="8"/>
      <c r="HH900" s="8"/>
      <c r="HI900" s="8"/>
      <c r="HJ900" s="8"/>
      <c r="HK900" s="8"/>
      <c r="HL900" s="8"/>
      <c r="HM900" s="8"/>
      <c r="HN900" s="8"/>
      <c r="HO900" s="8"/>
      <c r="HP900" s="8"/>
      <c r="HQ900" s="8"/>
      <c r="HR900" s="8"/>
      <c r="HS900" s="8"/>
      <c r="HT900" s="8"/>
    </row>
    <row r="901" spans="2:228" s="9" customFormat="1" ht="66.75" customHeight="1" x14ac:dyDescent="0.25">
      <c r="B901" s="309"/>
      <c r="C901" s="321"/>
      <c r="D901" s="274"/>
      <c r="E901" s="276"/>
      <c r="F901" s="216" t="s">
        <v>153</v>
      </c>
      <c r="G901" s="104" t="s">
        <v>69</v>
      </c>
      <c r="H901" s="67" t="s">
        <v>728</v>
      </c>
      <c r="I901" s="256"/>
      <c r="J901" s="256"/>
      <c r="K901" s="256"/>
      <c r="L901" s="256"/>
      <c r="M901" s="256"/>
      <c r="N901" s="256"/>
      <c r="O901" s="257"/>
      <c r="P901" s="8"/>
      <c r="Q901" s="20"/>
      <c r="R901" s="20"/>
      <c r="S901" s="20"/>
      <c r="T901" s="20"/>
      <c r="U901" s="20"/>
      <c r="V901" s="20"/>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c r="DI901" s="8"/>
      <c r="DJ901" s="8"/>
      <c r="DK901" s="8"/>
      <c r="DL901" s="8"/>
      <c r="DM901" s="8"/>
      <c r="DN901" s="8"/>
      <c r="DO901" s="8"/>
      <c r="DP901" s="8"/>
      <c r="DQ901" s="8"/>
      <c r="DR901" s="8"/>
      <c r="DS901" s="8"/>
      <c r="DT901" s="8"/>
      <c r="DU901" s="8"/>
      <c r="DV901" s="8"/>
      <c r="DW901" s="8"/>
      <c r="DX901" s="8"/>
      <c r="DY901" s="8"/>
      <c r="DZ901" s="8"/>
      <c r="EA901" s="8"/>
      <c r="EB901" s="8"/>
      <c r="EC901" s="8"/>
      <c r="ED901" s="8"/>
      <c r="EE901" s="8"/>
      <c r="EF901" s="8"/>
      <c r="EG901" s="8"/>
      <c r="EH901" s="8"/>
      <c r="EI901" s="8"/>
      <c r="EJ901" s="8"/>
      <c r="EK901" s="8"/>
      <c r="EL901" s="8"/>
      <c r="EM901" s="8"/>
      <c r="EN901" s="8"/>
      <c r="EO901" s="8"/>
      <c r="EP901" s="8"/>
      <c r="EQ901" s="8"/>
      <c r="ER901" s="8"/>
      <c r="ES901" s="8"/>
      <c r="ET901" s="8"/>
      <c r="EU901" s="8"/>
      <c r="EV901" s="8"/>
      <c r="EW901" s="8"/>
      <c r="EX901" s="8"/>
      <c r="EY901" s="8"/>
      <c r="EZ901" s="8"/>
      <c r="FA901" s="8"/>
      <c r="FB901" s="8"/>
      <c r="FC901" s="8"/>
      <c r="FD901" s="8"/>
      <c r="FE901" s="8"/>
      <c r="FF901" s="8"/>
      <c r="FG901" s="8"/>
      <c r="FH901" s="8"/>
      <c r="FI901" s="8"/>
      <c r="FJ901" s="8"/>
      <c r="FK901" s="8"/>
      <c r="FL901" s="8"/>
      <c r="FM901" s="8"/>
      <c r="FN901" s="8"/>
      <c r="FO901" s="8"/>
      <c r="FP901" s="8"/>
      <c r="FQ901" s="8"/>
      <c r="FR901" s="8"/>
      <c r="FS901" s="8"/>
      <c r="FT901" s="8"/>
      <c r="FU901" s="8"/>
      <c r="FV901" s="8"/>
      <c r="FW901" s="8"/>
      <c r="FX901" s="8"/>
      <c r="FY901" s="8"/>
      <c r="FZ901" s="8"/>
      <c r="GA901" s="8"/>
      <c r="GB901" s="8"/>
      <c r="GC901" s="8"/>
      <c r="GD901" s="8"/>
      <c r="GE901" s="8"/>
      <c r="GF901" s="8"/>
      <c r="GG901" s="8"/>
      <c r="GH901" s="8"/>
      <c r="GI901" s="8"/>
      <c r="GJ901" s="8"/>
      <c r="GK901" s="8"/>
      <c r="GL901" s="8"/>
      <c r="GM901" s="8"/>
      <c r="GN901" s="8"/>
      <c r="GO901" s="8"/>
      <c r="GP901" s="8"/>
      <c r="GQ901" s="8"/>
      <c r="GR901" s="8"/>
      <c r="GS901" s="8"/>
      <c r="GT901" s="8"/>
      <c r="GU901" s="8"/>
      <c r="GV901" s="8"/>
      <c r="GW901" s="8"/>
      <c r="GX901" s="8"/>
      <c r="GY901" s="8"/>
      <c r="GZ901" s="8"/>
      <c r="HA901" s="8"/>
      <c r="HB901" s="8"/>
      <c r="HC901" s="8"/>
      <c r="HD901" s="8"/>
      <c r="HE901" s="8"/>
      <c r="HF901" s="8"/>
      <c r="HG901" s="8"/>
      <c r="HH901" s="8"/>
      <c r="HI901" s="8"/>
      <c r="HJ901" s="8"/>
      <c r="HK901" s="8"/>
      <c r="HL901" s="8"/>
      <c r="HM901" s="8"/>
      <c r="HN901" s="8"/>
      <c r="HO901" s="8"/>
      <c r="HP901" s="8"/>
      <c r="HQ901" s="8"/>
      <c r="HR901" s="8"/>
      <c r="HS901" s="8"/>
      <c r="HT901" s="8"/>
    </row>
    <row r="902" spans="2:228" s="9" customFormat="1" ht="41.25" customHeight="1" x14ac:dyDescent="0.25">
      <c r="B902" s="309"/>
      <c r="C902" s="321"/>
      <c r="D902" s="274"/>
      <c r="E902" s="276"/>
      <c r="F902" s="216" t="s">
        <v>631</v>
      </c>
      <c r="G902" s="104" t="s">
        <v>69</v>
      </c>
      <c r="H902" s="67" t="s">
        <v>519</v>
      </c>
      <c r="I902" s="256"/>
      <c r="J902" s="256"/>
      <c r="K902" s="256"/>
      <c r="L902" s="256"/>
      <c r="M902" s="256"/>
      <c r="N902" s="256"/>
      <c r="O902" s="257"/>
      <c r="P902" s="8"/>
      <c r="Q902" s="20"/>
      <c r="R902" s="20"/>
      <c r="S902" s="20"/>
      <c r="T902" s="20"/>
      <c r="U902" s="20"/>
      <c r="V902" s="20"/>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c r="DI902" s="8"/>
      <c r="DJ902" s="8"/>
      <c r="DK902" s="8"/>
      <c r="DL902" s="8"/>
      <c r="DM902" s="8"/>
      <c r="DN902" s="8"/>
      <c r="DO902" s="8"/>
      <c r="DP902" s="8"/>
      <c r="DQ902" s="8"/>
      <c r="DR902" s="8"/>
      <c r="DS902" s="8"/>
      <c r="DT902" s="8"/>
      <c r="DU902" s="8"/>
      <c r="DV902" s="8"/>
      <c r="DW902" s="8"/>
      <c r="DX902" s="8"/>
      <c r="DY902" s="8"/>
      <c r="DZ902" s="8"/>
      <c r="EA902" s="8"/>
      <c r="EB902" s="8"/>
      <c r="EC902" s="8"/>
      <c r="ED902" s="8"/>
      <c r="EE902" s="8"/>
      <c r="EF902" s="8"/>
      <c r="EG902" s="8"/>
      <c r="EH902" s="8"/>
      <c r="EI902" s="8"/>
      <c r="EJ902" s="8"/>
      <c r="EK902" s="8"/>
      <c r="EL902" s="8"/>
      <c r="EM902" s="8"/>
      <c r="EN902" s="8"/>
      <c r="EO902" s="8"/>
      <c r="EP902" s="8"/>
      <c r="EQ902" s="8"/>
      <c r="ER902" s="8"/>
      <c r="ES902" s="8"/>
      <c r="ET902" s="8"/>
      <c r="EU902" s="8"/>
      <c r="EV902" s="8"/>
      <c r="EW902" s="8"/>
      <c r="EX902" s="8"/>
      <c r="EY902" s="8"/>
      <c r="EZ902" s="8"/>
      <c r="FA902" s="8"/>
      <c r="FB902" s="8"/>
      <c r="FC902" s="8"/>
      <c r="FD902" s="8"/>
      <c r="FE902" s="8"/>
      <c r="FF902" s="8"/>
      <c r="FG902" s="8"/>
      <c r="FH902" s="8"/>
      <c r="FI902" s="8"/>
      <c r="FJ902" s="8"/>
      <c r="FK902" s="8"/>
      <c r="FL902" s="8"/>
      <c r="FM902" s="8"/>
      <c r="FN902" s="8"/>
      <c r="FO902" s="8"/>
      <c r="FP902" s="8"/>
      <c r="FQ902" s="8"/>
      <c r="FR902" s="8"/>
      <c r="FS902" s="8"/>
      <c r="FT902" s="8"/>
      <c r="FU902" s="8"/>
      <c r="FV902" s="8"/>
      <c r="FW902" s="8"/>
      <c r="FX902" s="8"/>
      <c r="FY902" s="8"/>
      <c r="FZ902" s="8"/>
      <c r="GA902" s="8"/>
      <c r="GB902" s="8"/>
      <c r="GC902" s="8"/>
      <c r="GD902" s="8"/>
      <c r="GE902" s="8"/>
      <c r="GF902" s="8"/>
      <c r="GG902" s="8"/>
      <c r="GH902" s="8"/>
      <c r="GI902" s="8"/>
      <c r="GJ902" s="8"/>
      <c r="GK902" s="8"/>
      <c r="GL902" s="8"/>
      <c r="GM902" s="8"/>
      <c r="GN902" s="8"/>
      <c r="GO902" s="8"/>
      <c r="GP902" s="8"/>
      <c r="GQ902" s="8"/>
      <c r="GR902" s="8"/>
      <c r="GS902" s="8"/>
      <c r="GT902" s="8"/>
      <c r="GU902" s="8"/>
      <c r="GV902" s="8"/>
      <c r="GW902" s="8"/>
      <c r="GX902" s="8"/>
      <c r="GY902" s="8"/>
      <c r="GZ902" s="8"/>
      <c r="HA902" s="8"/>
      <c r="HB902" s="8"/>
      <c r="HC902" s="8"/>
      <c r="HD902" s="8"/>
      <c r="HE902" s="8"/>
      <c r="HF902" s="8"/>
      <c r="HG902" s="8"/>
      <c r="HH902" s="8"/>
      <c r="HI902" s="8"/>
      <c r="HJ902" s="8"/>
      <c r="HK902" s="8"/>
      <c r="HL902" s="8"/>
      <c r="HM902" s="8"/>
      <c r="HN902" s="8"/>
      <c r="HO902" s="8"/>
      <c r="HP902" s="8"/>
      <c r="HQ902" s="8"/>
      <c r="HR902" s="8"/>
      <c r="HS902" s="8"/>
      <c r="HT902" s="8"/>
    </row>
    <row r="903" spans="2:228" s="9" customFormat="1" ht="69" customHeight="1" x14ac:dyDescent="0.25">
      <c r="B903" s="309"/>
      <c r="C903" s="321"/>
      <c r="D903" s="274"/>
      <c r="E903" s="276"/>
      <c r="F903" s="216" t="s">
        <v>517</v>
      </c>
      <c r="G903" s="104" t="s">
        <v>69</v>
      </c>
      <c r="H903" s="67" t="s">
        <v>518</v>
      </c>
      <c r="I903" s="256"/>
      <c r="J903" s="256"/>
      <c r="K903" s="256"/>
      <c r="L903" s="256"/>
      <c r="M903" s="256"/>
      <c r="N903" s="256"/>
      <c r="O903" s="257"/>
      <c r="P903" s="8"/>
      <c r="Q903" s="20"/>
      <c r="R903" s="20"/>
      <c r="S903" s="20"/>
      <c r="T903" s="20"/>
      <c r="U903" s="20"/>
      <c r="V903" s="20"/>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c r="DI903" s="8"/>
      <c r="DJ903" s="8"/>
      <c r="DK903" s="8"/>
      <c r="DL903" s="8"/>
      <c r="DM903" s="8"/>
      <c r="DN903" s="8"/>
      <c r="DO903" s="8"/>
      <c r="DP903" s="8"/>
      <c r="DQ903" s="8"/>
      <c r="DR903" s="8"/>
      <c r="DS903" s="8"/>
      <c r="DT903" s="8"/>
      <c r="DU903" s="8"/>
      <c r="DV903" s="8"/>
      <c r="DW903" s="8"/>
      <c r="DX903" s="8"/>
      <c r="DY903" s="8"/>
      <c r="DZ903" s="8"/>
      <c r="EA903" s="8"/>
      <c r="EB903" s="8"/>
      <c r="EC903" s="8"/>
      <c r="ED903" s="8"/>
      <c r="EE903" s="8"/>
      <c r="EF903" s="8"/>
      <c r="EG903" s="8"/>
      <c r="EH903" s="8"/>
      <c r="EI903" s="8"/>
      <c r="EJ903" s="8"/>
      <c r="EK903" s="8"/>
      <c r="EL903" s="8"/>
      <c r="EM903" s="8"/>
      <c r="EN903" s="8"/>
      <c r="EO903" s="8"/>
      <c r="EP903" s="8"/>
      <c r="EQ903" s="8"/>
      <c r="ER903" s="8"/>
      <c r="ES903" s="8"/>
      <c r="ET903" s="8"/>
      <c r="EU903" s="8"/>
      <c r="EV903" s="8"/>
      <c r="EW903" s="8"/>
      <c r="EX903" s="8"/>
      <c r="EY903" s="8"/>
      <c r="EZ903" s="8"/>
      <c r="FA903" s="8"/>
      <c r="FB903" s="8"/>
      <c r="FC903" s="8"/>
      <c r="FD903" s="8"/>
      <c r="FE903" s="8"/>
      <c r="FF903" s="8"/>
      <c r="FG903" s="8"/>
      <c r="FH903" s="8"/>
      <c r="FI903" s="8"/>
      <c r="FJ903" s="8"/>
      <c r="FK903" s="8"/>
      <c r="FL903" s="8"/>
      <c r="FM903" s="8"/>
      <c r="FN903" s="8"/>
      <c r="FO903" s="8"/>
      <c r="FP903" s="8"/>
      <c r="FQ903" s="8"/>
      <c r="FR903" s="8"/>
      <c r="FS903" s="8"/>
      <c r="FT903" s="8"/>
      <c r="FU903" s="8"/>
      <c r="FV903" s="8"/>
      <c r="FW903" s="8"/>
      <c r="FX903" s="8"/>
      <c r="FY903" s="8"/>
      <c r="FZ903" s="8"/>
      <c r="GA903" s="8"/>
      <c r="GB903" s="8"/>
      <c r="GC903" s="8"/>
      <c r="GD903" s="8"/>
      <c r="GE903" s="8"/>
      <c r="GF903" s="8"/>
      <c r="GG903" s="8"/>
      <c r="GH903" s="8"/>
      <c r="GI903" s="8"/>
      <c r="GJ903" s="8"/>
      <c r="GK903" s="8"/>
      <c r="GL903" s="8"/>
      <c r="GM903" s="8"/>
      <c r="GN903" s="8"/>
      <c r="GO903" s="8"/>
      <c r="GP903" s="8"/>
      <c r="GQ903" s="8"/>
      <c r="GR903" s="8"/>
      <c r="GS903" s="8"/>
      <c r="GT903" s="8"/>
      <c r="GU903" s="8"/>
      <c r="GV903" s="8"/>
      <c r="GW903" s="8"/>
      <c r="GX903" s="8"/>
      <c r="GY903" s="8"/>
      <c r="GZ903" s="8"/>
      <c r="HA903" s="8"/>
      <c r="HB903" s="8"/>
      <c r="HC903" s="8"/>
      <c r="HD903" s="8"/>
      <c r="HE903" s="8"/>
      <c r="HF903" s="8"/>
      <c r="HG903" s="8"/>
      <c r="HH903" s="8"/>
      <c r="HI903" s="8"/>
      <c r="HJ903" s="8"/>
      <c r="HK903" s="8"/>
      <c r="HL903" s="8"/>
      <c r="HM903" s="8"/>
      <c r="HN903" s="8"/>
      <c r="HO903" s="8"/>
      <c r="HP903" s="8"/>
      <c r="HQ903" s="8"/>
      <c r="HR903" s="8"/>
      <c r="HS903" s="8"/>
      <c r="HT903" s="8"/>
    </row>
    <row r="904" spans="2:228" s="9" customFormat="1" ht="48.75" customHeight="1" x14ac:dyDescent="0.25">
      <c r="B904" s="309"/>
      <c r="C904" s="321"/>
      <c r="D904" s="274"/>
      <c r="E904" s="276"/>
      <c r="F904" s="216" t="s">
        <v>159</v>
      </c>
      <c r="G904" s="104" t="s">
        <v>69</v>
      </c>
      <c r="H904" s="67" t="s">
        <v>371</v>
      </c>
      <c r="I904" s="256"/>
      <c r="J904" s="256"/>
      <c r="K904" s="256"/>
      <c r="L904" s="256"/>
      <c r="M904" s="256"/>
      <c r="N904" s="256"/>
      <c r="O904" s="257"/>
      <c r="P904" s="8"/>
      <c r="Q904" s="20"/>
      <c r="R904" s="20"/>
      <c r="S904" s="20"/>
      <c r="T904" s="20"/>
      <c r="U904" s="20"/>
      <c r="V904" s="20"/>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c r="DI904" s="8"/>
      <c r="DJ904" s="8"/>
      <c r="DK904" s="8"/>
      <c r="DL904" s="8"/>
      <c r="DM904" s="8"/>
      <c r="DN904" s="8"/>
      <c r="DO904" s="8"/>
      <c r="DP904" s="8"/>
      <c r="DQ904" s="8"/>
      <c r="DR904" s="8"/>
      <c r="DS904" s="8"/>
      <c r="DT904" s="8"/>
      <c r="DU904" s="8"/>
      <c r="DV904" s="8"/>
      <c r="DW904" s="8"/>
      <c r="DX904" s="8"/>
      <c r="DY904" s="8"/>
      <c r="DZ904" s="8"/>
      <c r="EA904" s="8"/>
      <c r="EB904" s="8"/>
      <c r="EC904" s="8"/>
      <c r="ED904" s="8"/>
      <c r="EE904" s="8"/>
      <c r="EF904" s="8"/>
      <c r="EG904" s="8"/>
      <c r="EH904" s="8"/>
      <c r="EI904" s="8"/>
      <c r="EJ904" s="8"/>
      <c r="EK904" s="8"/>
      <c r="EL904" s="8"/>
      <c r="EM904" s="8"/>
      <c r="EN904" s="8"/>
      <c r="EO904" s="8"/>
      <c r="EP904" s="8"/>
      <c r="EQ904" s="8"/>
      <c r="ER904" s="8"/>
      <c r="ES904" s="8"/>
      <c r="ET904" s="8"/>
      <c r="EU904" s="8"/>
      <c r="EV904" s="8"/>
      <c r="EW904" s="8"/>
      <c r="EX904" s="8"/>
      <c r="EY904" s="8"/>
      <c r="EZ904" s="8"/>
      <c r="FA904" s="8"/>
      <c r="FB904" s="8"/>
      <c r="FC904" s="8"/>
      <c r="FD904" s="8"/>
      <c r="FE904" s="8"/>
      <c r="FF904" s="8"/>
      <c r="FG904" s="8"/>
      <c r="FH904" s="8"/>
      <c r="FI904" s="8"/>
      <c r="FJ904" s="8"/>
      <c r="FK904" s="8"/>
      <c r="FL904" s="8"/>
      <c r="FM904" s="8"/>
      <c r="FN904" s="8"/>
      <c r="FO904" s="8"/>
      <c r="FP904" s="8"/>
      <c r="FQ904" s="8"/>
      <c r="FR904" s="8"/>
      <c r="FS904" s="8"/>
      <c r="FT904" s="8"/>
      <c r="FU904" s="8"/>
      <c r="FV904" s="8"/>
      <c r="FW904" s="8"/>
      <c r="FX904" s="8"/>
      <c r="FY904" s="8"/>
      <c r="FZ904" s="8"/>
      <c r="GA904" s="8"/>
      <c r="GB904" s="8"/>
      <c r="GC904" s="8"/>
      <c r="GD904" s="8"/>
      <c r="GE904" s="8"/>
      <c r="GF904" s="8"/>
      <c r="GG904" s="8"/>
      <c r="GH904" s="8"/>
      <c r="GI904" s="8"/>
      <c r="GJ904" s="8"/>
      <c r="GK904" s="8"/>
      <c r="GL904" s="8"/>
      <c r="GM904" s="8"/>
      <c r="GN904" s="8"/>
      <c r="GO904" s="8"/>
      <c r="GP904" s="8"/>
      <c r="GQ904" s="8"/>
      <c r="GR904" s="8"/>
      <c r="GS904" s="8"/>
      <c r="GT904" s="8"/>
      <c r="GU904" s="8"/>
      <c r="GV904" s="8"/>
      <c r="GW904" s="8"/>
      <c r="GX904" s="8"/>
      <c r="GY904" s="8"/>
      <c r="GZ904" s="8"/>
      <c r="HA904" s="8"/>
      <c r="HB904" s="8"/>
      <c r="HC904" s="8"/>
      <c r="HD904" s="8"/>
      <c r="HE904" s="8"/>
      <c r="HF904" s="8"/>
      <c r="HG904" s="8"/>
      <c r="HH904" s="8"/>
      <c r="HI904" s="8"/>
      <c r="HJ904" s="8"/>
      <c r="HK904" s="8"/>
      <c r="HL904" s="8"/>
      <c r="HM904" s="8"/>
      <c r="HN904" s="8"/>
      <c r="HO904" s="8"/>
      <c r="HP904" s="8"/>
      <c r="HQ904" s="8"/>
      <c r="HR904" s="8"/>
      <c r="HS904" s="8"/>
      <c r="HT904" s="8"/>
    </row>
    <row r="905" spans="2:228" s="9" customFormat="1" ht="83.25" customHeight="1" x14ac:dyDescent="0.25">
      <c r="B905" s="309"/>
      <c r="C905" s="321"/>
      <c r="D905" s="274"/>
      <c r="E905" s="276"/>
      <c r="F905" s="199" t="s">
        <v>165</v>
      </c>
      <c r="G905" s="112" t="s">
        <v>23</v>
      </c>
      <c r="H905" s="104" t="s">
        <v>400</v>
      </c>
      <c r="I905" s="256"/>
      <c r="J905" s="256"/>
      <c r="K905" s="256"/>
      <c r="L905" s="256"/>
      <c r="M905" s="256"/>
      <c r="N905" s="256"/>
      <c r="O905" s="257"/>
      <c r="P905" s="8"/>
      <c r="Q905" s="16"/>
      <c r="R905" s="16"/>
      <c r="S905" s="16"/>
      <c r="T905" s="16"/>
      <c r="U905" s="16"/>
      <c r="V905" s="16"/>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c r="DI905" s="8"/>
      <c r="DJ905" s="8"/>
      <c r="DK905" s="8"/>
      <c r="DL905" s="8"/>
      <c r="DM905" s="8"/>
      <c r="DN905" s="8"/>
      <c r="DO905" s="8"/>
      <c r="DP905" s="8"/>
      <c r="DQ905" s="8"/>
      <c r="DR905" s="8"/>
      <c r="DS905" s="8"/>
      <c r="DT905" s="8"/>
      <c r="DU905" s="8"/>
      <c r="DV905" s="8"/>
      <c r="DW905" s="8"/>
      <c r="DX905" s="8"/>
      <c r="DY905" s="8"/>
      <c r="DZ905" s="8"/>
      <c r="EA905" s="8"/>
      <c r="EB905" s="8"/>
      <c r="EC905" s="8"/>
      <c r="ED905" s="8"/>
      <c r="EE905" s="8"/>
      <c r="EF905" s="8"/>
      <c r="EG905" s="8"/>
      <c r="EH905" s="8"/>
      <c r="EI905" s="8"/>
      <c r="EJ905" s="8"/>
      <c r="EK905" s="8"/>
      <c r="EL905" s="8"/>
      <c r="EM905" s="8"/>
      <c r="EN905" s="8"/>
      <c r="EO905" s="8"/>
      <c r="EP905" s="8"/>
      <c r="EQ905" s="8"/>
      <c r="ER905" s="8"/>
      <c r="ES905" s="8"/>
      <c r="ET905" s="8"/>
      <c r="EU905" s="8"/>
      <c r="EV905" s="8"/>
      <c r="EW905" s="8"/>
      <c r="EX905" s="8"/>
      <c r="EY905" s="8"/>
      <c r="EZ905" s="8"/>
      <c r="FA905" s="8"/>
      <c r="FB905" s="8"/>
      <c r="FC905" s="8"/>
      <c r="FD905" s="8"/>
      <c r="FE905" s="8"/>
      <c r="FF905" s="8"/>
      <c r="FG905" s="8"/>
      <c r="FH905" s="8"/>
      <c r="FI905" s="8"/>
      <c r="FJ905" s="8"/>
      <c r="FK905" s="8"/>
      <c r="FL905" s="8"/>
      <c r="FM905" s="8"/>
      <c r="FN905" s="8"/>
      <c r="FO905" s="8"/>
      <c r="FP905" s="8"/>
      <c r="FQ905" s="8"/>
      <c r="FR905" s="8"/>
      <c r="FS905" s="8"/>
      <c r="FT905" s="8"/>
      <c r="FU905" s="8"/>
      <c r="FV905" s="8"/>
      <c r="FW905" s="8"/>
      <c r="FX905" s="8"/>
      <c r="FY905" s="8"/>
      <c r="FZ905" s="8"/>
      <c r="GA905" s="8"/>
      <c r="GB905" s="8"/>
      <c r="GC905" s="8"/>
      <c r="GD905" s="8"/>
      <c r="GE905" s="8"/>
      <c r="GF905" s="8"/>
      <c r="GG905" s="8"/>
      <c r="GH905" s="8"/>
      <c r="GI905" s="8"/>
      <c r="GJ905" s="8"/>
      <c r="GK905" s="8"/>
      <c r="GL905" s="8"/>
      <c r="GM905" s="8"/>
      <c r="GN905" s="8"/>
      <c r="GO905" s="8"/>
      <c r="GP905" s="8"/>
      <c r="GQ905" s="8"/>
      <c r="GR905" s="8"/>
      <c r="GS905" s="8"/>
      <c r="GT905" s="8"/>
      <c r="GU905" s="8"/>
      <c r="GV905" s="8"/>
      <c r="GW905" s="8"/>
      <c r="GX905" s="8"/>
      <c r="GY905" s="8"/>
      <c r="GZ905" s="8"/>
      <c r="HA905" s="8"/>
      <c r="HB905" s="8"/>
      <c r="HC905" s="8"/>
      <c r="HD905" s="8"/>
      <c r="HE905" s="8"/>
      <c r="HF905" s="8"/>
      <c r="HG905" s="8"/>
      <c r="HH905" s="8"/>
      <c r="HI905" s="8"/>
      <c r="HJ905" s="8"/>
      <c r="HK905" s="8"/>
      <c r="HL905" s="8"/>
      <c r="HM905" s="8"/>
      <c r="HN905" s="8"/>
      <c r="HO905" s="8"/>
      <c r="HP905" s="8"/>
      <c r="HQ905" s="8"/>
      <c r="HR905" s="8"/>
      <c r="HS905" s="8"/>
      <c r="HT905" s="8"/>
    </row>
    <row r="906" spans="2:228" s="9" customFormat="1" ht="82.5" customHeight="1" x14ac:dyDescent="0.25">
      <c r="B906" s="309"/>
      <c r="C906" s="321"/>
      <c r="D906" s="274"/>
      <c r="E906" s="276"/>
      <c r="F906" s="199" t="s">
        <v>1484</v>
      </c>
      <c r="G906" s="112" t="s">
        <v>23</v>
      </c>
      <c r="H906" s="126" t="s">
        <v>1590</v>
      </c>
      <c r="I906" s="256"/>
      <c r="J906" s="256"/>
      <c r="K906" s="256"/>
      <c r="L906" s="256"/>
      <c r="M906" s="256"/>
      <c r="N906" s="256"/>
      <c r="O906" s="257"/>
      <c r="P906" s="8"/>
      <c r="Q906" s="20"/>
      <c r="R906" s="20"/>
      <c r="S906" s="20"/>
      <c r="T906" s="20"/>
      <c r="U906" s="20"/>
      <c r="V906" s="20"/>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8"/>
      <c r="DM906" s="8"/>
      <c r="DN906" s="8"/>
      <c r="DO906" s="8"/>
      <c r="DP906" s="8"/>
      <c r="DQ906" s="8"/>
      <c r="DR906" s="8"/>
      <c r="DS906" s="8"/>
      <c r="DT906" s="8"/>
      <c r="DU906" s="8"/>
      <c r="DV906" s="8"/>
      <c r="DW906" s="8"/>
      <c r="DX906" s="8"/>
      <c r="DY906" s="8"/>
      <c r="DZ906" s="8"/>
      <c r="EA906" s="8"/>
      <c r="EB906" s="8"/>
      <c r="EC906" s="8"/>
      <c r="ED906" s="8"/>
      <c r="EE906" s="8"/>
      <c r="EF906" s="8"/>
      <c r="EG906" s="8"/>
      <c r="EH906" s="8"/>
      <c r="EI906" s="8"/>
      <c r="EJ906" s="8"/>
      <c r="EK906" s="8"/>
      <c r="EL906" s="8"/>
      <c r="EM906" s="8"/>
      <c r="EN906" s="8"/>
      <c r="EO906" s="8"/>
      <c r="EP906" s="8"/>
      <c r="EQ906" s="8"/>
      <c r="ER906" s="8"/>
      <c r="ES906" s="8"/>
      <c r="ET906" s="8"/>
      <c r="EU906" s="8"/>
      <c r="EV906" s="8"/>
      <c r="EW906" s="8"/>
      <c r="EX906" s="8"/>
      <c r="EY906" s="8"/>
      <c r="EZ906" s="8"/>
      <c r="FA906" s="8"/>
      <c r="FB906" s="8"/>
      <c r="FC906" s="8"/>
      <c r="FD906" s="8"/>
      <c r="FE906" s="8"/>
      <c r="FF906" s="8"/>
      <c r="FG906" s="8"/>
      <c r="FH906" s="8"/>
      <c r="FI906" s="8"/>
      <c r="FJ906" s="8"/>
      <c r="FK906" s="8"/>
      <c r="FL906" s="8"/>
      <c r="FM906" s="8"/>
      <c r="FN906" s="8"/>
      <c r="FO906" s="8"/>
      <c r="FP906" s="8"/>
      <c r="FQ906" s="8"/>
      <c r="FR906" s="8"/>
      <c r="FS906" s="8"/>
      <c r="FT906" s="8"/>
      <c r="FU906" s="8"/>
      <c r="FV906" s="8"/>
      <c r="FW906" s="8"/>
      <c r="FX906" s="8"/>
      <c r="FY906" s="8"/>
      <c r="FZ906" s="8"/>
      <c r="GA906" s="8"/>
      <c r="GB906" s="8"/>
      <c r="GC906" s="8"/>
      <c r="GD906" s="8"/>
      <c r="GE906" s="8"/>
      <c r="GF906" s="8"/>
      <c r="GG906" s="8"/>
      <c r="GH906" s="8"/>
      <c r="GI906" s="8"/>
      <c r="GJ906" s="8"/>
      <c r="GK906" s="8"/>
      <c r="GL906" s="8"/>
      <c r="GM906" s="8"/>
      <c r="GN906" s="8"/>
      <c r="GO906" s="8"/>
      <c r="GP906" s="8"/>
      <c r="GQ906" s="8"/>
      <c r="GR906" s="8"/>
      <c r="GS906" s="8"/>
      <c r="GT906" s="8"/>
      <c r="GU906" s="8"/>
      <c r="GV906" s="8"/>
      <c r="GW906" s="8"/>
      <c r="GX906" s="8"/>
      <c r="GY906" s="8"/>
      <c r="GZ906" s="8"/>
      <c r="HA906" s="8"/>
      <c r="HB906" s="8"/>
      <c r="HC906" s="8"/>
      <c r="HD906" s="8"/>
      <c r="HE906" s="8"/>
      <c r="HF906" s="8"/>
      <c r="HG906" s="8"/>
      <c r="HH906" s="8"/>
      <c r="HI906" s="8"/>
      <c r="HJ906" s="8"/>
      <c r="HK906" s="8"/>
      <c r="HL906" s="8"/>
      <c r="HM906" s="8"/>
      <c r="HN906" s="8"/>
      <c r="HO906" s="8"/>
      <c r="HP906" s="8"/>
      <c r="HQ906" s="8"/>
      <c r="HR906" s="8"/>
      <c r="HS906" s="8"/>
      <c r="HT906" s="8"/>
    </row>
    <row r="907" spans="2:228" s="9" customFormat="1" ht="37.15" customHeight="1" x14ac:dyDescent="0.25">
      <c r="B907" s="267" t="s">
        <v>471</v>
      </c>
      <c r="C907" s="310" t="s">
        <v>1273</v>
      </c>
      <c r="D907" s="302" t="s">
        <v>1272</v>
      </c>
      <c r="E907" s="276" t="s">
        <v>1494</v>
      </c>
      <c r="F907" s="201" t="s">
        <v>120</v>
      </c>
      <c r="G907" s="112" t="s">
        <v>236</v>
      </c>
      <c r="H907" s="112" t="s">
        <v>286</v>
      </c>
      <c r="I907" s="263">
        <f t="shared" ref="I907:N907" si="26">I909+I912+I914+I915+I916+I917+I919</f>
        <v>220852300</v>
      </c>
      <c r="J907" s="263">
        <f t="shared" si="26"/>
        <v>214414301.00999999</v>
      </c>
      <c r="K907" s="263">
        <f t="shared" si="26"/>
        <v>204413700</v>
      </c>
      <c r="L907" s="263">
        <f t="shared" si="26"/>
        <v>177006200</v>
      </c>
      <c r="M907" s="263">
        <f t="shared" si="26"/>
        <v>177006200</v>
      </c>
      <c r="N907" s="263">
        <f t="shared" si="26"/>
        <v>177006200</v>
      </c>
      <c r="O907" s="398"/>
      <c r="P907" s="8"/>
      <c r="Q907" s="20"/>
      <c r="R907" s="20"/>
      <c r="S907" s="20"/>
      <c r="T907" s="20"/>
      <c r="U907" s="20"/>
      <c r="V907" s="20"/>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c r="DI907" s="8"/>
      <c r="DJ907" s="8"/>
      <c r="DK907" s="8"/>
      <c r="DL907" s="8"/>
      <c r="DM907" s="8"/>
      <c r="DN907" s="8"/>
      <c r="DO907" s="8"/>
      <c r="DP907" s="8"/>
      <c r="DQ907" s="8"/>
      <c r="DR907" s="8"/>
      <c r="DS907" s="8"/>
      <c r="DT907" s="8"/>
      <c r="DU907" s="8"/>
      <c r="DV907" s="8"/>
      <c r="DW907" s="8"/>
      <c r="DX907" s="8"/>
      <c r="DY907" s="8"/>
      <c r="DZ907" s="8"/>
      <c r="EA907" s="8"/>
      <c r="EB907" s="8"/>
      <c r="EC907" s="8"/>
      <c r="ED907" s="8"/>
      <c r="EE907" s="8"/>
      <c r="EF907" s="8"/>
      <c r="EG907" s="8"/>
      <c r="EH907" s="8"/>
      <c r="EI907" s="8"/>
      <c r="EJ907" s="8"/>
      <c r="EK907" s="8"/>
      <c r="EL907" s="8"/>
      <c r="EM907" s="8"/>
      <c r="EN907" s="8"/>
      <c r="EO907" s="8"/>
      <c r="EP907" s="8"/>
      <c r="EQ907" s="8"/>
      <c r="ER907" s="8"/>
      <c r="ES907" s="8"/>
      <c r="ET907" s="8"/>
      <c r="EU907" s="8"/>
      <c r="EV907" s="8"/>
      <c r="EW907" s="8"/>
      <c r="EX907" s="8"/>
      <c r="EY907" s="8"/>
      <c r="EZ907" s="8"/>
      <c r="FA907" s="8"/>
      <c r="FB907" s="8"/>
      <c r="FC907" s="8"/>
      <c r="FD907" s="8"/>
      <c r="FE907" s="8"/>
      <c r="FF907" s="8"/>
      <c r="FG907" s="8"/>
      <c r="FH907" s="8"/>
      <c r="FI907" s="8"/>
      <c r="FJ907" s="8"/>
      <c r="FK907" s="8"/>
      <c r="FL907" s="8"/>
      <c r="FM907" s="8"/>
      <c r="FN907" s="8"/>
      <c r="FO907" s="8"/>
      <c r="FP907" s="8"/>
      <c r="FQ907" s="8"/>
      <c r="FR907" s="8"/>
      <c r="FS907" s="8"/>
      <c r="FT907" s="8"/>
      <c r="FU907" s="8"/>
      <c r="FV907" s="8"/>
      <c r="FW907" s="8"/>
      <c r="FX907" s="8"/>
      <c r="FY907" s="8"/>
      <c r="FZ907" s="8"/>
      <c r="GA907" s="8"/>
      <c r="GB907" s="8"/>
      <c r="GC907" s="8"/>
      <c r="GD907" s="8"/>
      <c r="GE907" s="8"/>
      <c r="GF907" s="8"/>
      <c r="GG907" s="8"/>
      <c r="GH907" s="8"/>
      <c r="GI907" s="8"/>
      <c r="GJ907" s="8"/>
      <c r="GK907" s="8"/>
      <c r="GL907" s="8"/>
      <c r="GM907" s="8"/>
      <c r="GN907" s="8"/>
      <c r="GO907" s="8"/>
      <c r="GP907" s="8"/>
      <c r="GQ907" s="8"/>
      <c r="GR907" s="8"/>
      <c r="GS907" s="8"/>
      <c r="GT907" s="8"/>
      <c r="GU907" s="8"/>
      <c r="GV907" s="8"/>
      <c r="GW907" s="8"/>
      <c r="GX907" s="8"/>
      <c r="GY907" s="8"/>
      <c r="GZ907" s="8"/>
      <c r="HA907" s="8"/>
      <c r="HB907" s="8"/>
      <c r="HC907" s="8"/>
      <c r="HD907" s="8"/>
      <c r="HE907" s="8"/>
      <c r="HF907" s="8"/>
      <c r="HG907" s="8"/>
      <c r="HH907" s="8"/>
      <c r="HI907" s="8"/>
      <c r="HJ907" s="8"/>
      <c r="HK907" s="8"/>
      <c r="HL907" s="8"/>
      <c r="HM907" s="8"/>
      <c r="HN907" s="8"/>
      <c r="HO907" s="8"/>
      <c r="HP907" s="8"/>
      <c r="HQ907" s="8"/>
      <c r="HR907" s="8"/>
      <c r="HS907" s="8"/>
      <c r="HT907" s="8"/>
    </row>
    <row r="908" spans="2:228" s="9" customFormat="1" ht="28.15" customHeight="1" x14ac:dyDescent="0.25">
      <c r="B908" s="268"/>
      <c r="C908" s="311"/>
      <c r="D908" s="269"/>
      <c r="E908" s="276"/>
      <c r="F908" s="212" t="s">
        <v>68</v>
      </c>
      <c r="G908" s="95"/>
      <c r="H908" s="95"/>
      <c r="I908" s="289"/>
      <c r="J908" s="264"/>
      <c r="K908" s="264"/>
      <c r="L908" s="264"/>
      <c r="M908" s="264"/>
      <c r="N908" s="264"/>
      <c r="O908" s="399"/>
      <c r="P908" s="8"/>
      <c r="Q908" s="16"/>
      <c r="R908" s="16"/>
      <c r="S908" s="16"/>
      <c r="T908" s="16"/>
      <c r="U908" s="16"/>
      <c r="V908" s="16"/>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c r="DI908" s="8"/>
      <c r="DJ908" s="8"/>
      <c r="DK908" s="8"/>
      <c r="DL908" s="8"/>
      <c r="DM908" s="8"/>
      <c r="DN908" s="8"/>
      <c r="DO908" s="8"/>
      <c r="DP908" s="8"/>
      <c r="DQ908" s="8"/>
      <c r="DR908" s="8"/>
      <c r="DS908" s="8"/>
      <c r="DT908" s="8"/>
      <c r="DU908" s="8"/>
      <c r="DV908" s="8"/>
      <c r="DW908" s="8"/>
      <c r="DX908" s="8"/>
      <c r="DY908" s="8"/>
      <c r="DZ908" s="8"/>
      <c r="EA908" s="8"/>
      <c r="EB908" s="8"/>
      <c r="EC908" s="8"/>
      <c r="ED908" s="8"/>
      <c r="EE908" s="8"/>
      <c r="EF908" s="8"/>
      <c r="EG908" s="8"/>
      <c r="EH908" s="8"/>
      <c r="EI908" s="8"/>
      <c r="EJ908" s="8"/>
      <c r="EK908" s="8"/>
      <c r="EL908" s="8"/>
      <c r="EM908" s="8"/>
      <c r="EN908" s="8"/>
      <c r="EO908" s="8"/>
      <c r="EP908" s="8"/>
      <c r="EQ908" s="8"/>
      <c r="ER908" s="8"/>
      <c r="ES908" s="8"/>
      <c r="ET908" s="8"/>
      <c r="EU908" s="8"/>
      <c r="EV908" s="8"/>
      <c r="EW908" s="8"/>
      <c r="EX908" s="8"/>
      <c r="EY908" s="8"/>
      <c r="EZ908" s="8"/>
      <c r="FA908" s="8"/>
      <c r="FB908" s="8"/>
      <c r="FC908" s="8"/>
      <c r="FD908" s="8"/>
      <c r="FE908" s="8"/>
      <c r="FF908" s="8"/>
      <c r="FG908" s="8"/>
      <c r="FH908" s="8"/>
      <c r="FI908" s="8"/>
      <c r="FJ908" s="8"/>
      <c r="FK908" s="8"/>
      <c r="FL908" s="8"/>
      <c r="FM908" s="8"/>
      <c r="FN908" s="8"/>
      <c r="FO908" s="8"/>
      <c r="FP908" s="8"/>
      <c r="FQ908" s="8"/>
      <c r="FR908" s="8"/>
      <c r="FS908" s="8"/>
      <c r="FT908" s="8"/>
      <c r="FU908" s="8"/>
      <c r="FV908" s="8"/>
      <c r="FW908" s="8"/>
      <c r="FX908" s="8"/>
      <c r="FY908" s="8"/>
      <c r="FZ908" s="8"/>
      <c r="GA908" s="8"/>
      <c r="GB908" s="8"/>
      <c r="GC908" s="8"/>
      <c r="GD908" s="8"/>
      <c r="GE908" s="8"/>
      <c r="GF908" s="8"/>
      <c r="GG908" s="8"/>
      <c r="GH908" s="8"/>
      <c r="GI908" s="8"/>
      <c r="GJ908" s="8"/>
      <c r="GK908" s="8"/>
      <c r="GL908" s="8"/>
      <c r="GM908" s="8"/>
      <c r="GN908" s="8"/>
      <c r="GO908" s="8"/>
      <c r="GP908" s="8"/>
      <c r="GQ908" s="8"/>
      <c r="GR908" s="8"/>
      <c r="GS908" s="8"/>
      <c r="GT908" s="8"/>
      <c r="GU908" s="8"/>
      <c r="GV908" s="8"/>
      <c r="GW908" s="8"/>
      <c r="GX908" s="8"/>
      <c r="GY908" s="8"/>
      <c r="GZ908" s="8"/>
      <c r="HA908" s="8"/>
      <c r="HB908" s="8"/>
      <c r="HC908" s="8"/>
      <c r="HD908" s="8"/>
      <c r="HE908" s="8"/>
      <c r="HF908" s="8"/>
      <c r="HG908" s="8"/>
      <c r="HH908" s="8"/>
      <c r="HI908" s="8"/>
      <c r="HJ908" s="8"/>
      <c r="HK908" s="8"/>
      <c r="HL908" s="8"/>
      <c r="HM908" s="8"/>
      <c r="HN908" s="8"/>
      <c r="HO908" s="8"/>
      <c r="HP908" s="8"/>
      <c r="HQ908" s="8"/>
      <c r="HR908" s="8"/>
      <c r="HS908" s="8"/>
      <c r="HT908" s="8"/>
    </row>
    <row r="909" spans="2:228" s="9" customFormat="1" ht="68.45" customHeight="1" x14ac:dyDescent="0.25">
      <c r="B909" s="268"/>
      <c r="C909" s="311"/>
      <c r="D909" s="303" t="s">
        <v>1374</v>
      </c>
      <c r="E909" s="308" t="s">
        <v>22</v>
      </c>
      <c r="F909" s="201" t="s">
        <v>589</v>
      </c>
      <c r="G909" s="245" t="s">
        <v>69</v>
      </c>
      <c r="H909" s="245" t="s">
        <v>590</v>
      </c>
      <c r="I909" s="277">
        <v>31745100</v>
      </c>
      <c r="J909" s="277">
        <v>31587998.300000001</v>
      </c>
      <c r="K909" s="277">
        <v>2040700</v>
      </c>
      <c r="L909" s="277">
        <v>10203800</v>
      </c>
      <c r="M909" s="277">
        <v>10203800</v>
      </c>
      <c r="N909" s="277">
        <v>10203800</v>
      </c>
      <c r="O909" s="257" t="s">
        <v>911</v>
      </c>
      <c r="P909" s="8"/>
      <c r="Q909" s="16"/>
      <c r="R909" s="16"/>
      <c r="S909" s="16"/>
      <c r="T909" s="16"/>
      <c r="U909" s="16"/>
      <c r="V909" s="16"/>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c r="DI909" s="8"/>
      <c r="DJ909" s="8"/>
      <c r="DK909" s="8"/>
      <c r="DL909" s="8"/>
      <c r="DM909" s="8"/>
      <c r="DN909" s="8"/>
      <c r="DO909" s="8"/>
      <c r="DP909" s="8"/>
      <c r="DQ909" s="8"/>
      <c r="DR909" s="8"/>
      <c r="DS909" s="8"/>
      <c r="DT909" s="8"/>
      <c r="DU909" s="8"/>
      <c r="DV909" s="8"/>
      <c r="DW909" s="8"/>
      <c r="DX909" s="8"/>
      <c r="DY909" s="8"/>
      <c r="DZ909" s="8"/>
      <c r="EA909" s="8"/>
      <c r="EB909" s="8"/>
      <c r="EC909" s="8"/>
      <c r="ED909" s="8"/>
      <c r="EE909" s="8"/>
      <c r="EF909" s="8"/>
      <c r="EG909" s="8"/>
      <c r="EH909" s="8"/>
      <c r="EI909" s="8"/>
      <c r="EJ909" s="8"/>
      <c r="EK909" s="8"/>
      <c r="EL909" s="8"/>
      <c r="EM909" s="8"/>
      <c r="EN909" s="8"/>
      <c r="EO909" s="8"/>
      <c r="EP909" s="8"/>
      <c r="EQ909" s="8"/>
      <c r="ER909" s="8"/>
      <c r="ES909" s="8"/>
      <c r="ET909" s="8"/>
      <c r="EU909" s="8"/>
      <c r="EV909" s="8"/>
      <c r="EW909" s="8"/>
      <c r="EX909" s="8"/>
      <c r="EY909" s="8"/>
      <c r="EZ909" s="8"/>
      <c r="FA909" s="8"/>
      <c r="FB909" s="8"/>
      <c r="FC909" s="8"/>
      <c r="FD909" s="8"/>
      <c r="FE909" s="8"/>
      <c r="FF909" s="8"/>
      <c r="FG909" s="8"/>
      <c r="FH909" s="8"/>
      <c r="FI909" s="8"/>
      <c r="FJ909" s="8"/>
      <c r="FK909" s="8"/>
      <c r="FL909" s="8"/>
      <c r="FM909" s="8"/>
      <c r="FN909" s="8"/>
      <c r="FO909" s="8"/>
      <c r="FP909" s="8"/>
      <c r="FQ909" s="8"/>
      <c r="FR909" s="8"/>
      <c r="FS909" s="8"/>
      <c r="FT909" s="8"/>
      <c r="FU909" s="8"/>
      <c r="FV909" s="8"/>
      <c r="FW909" s="8"/>
      <c r="FX909" s="8"/>
      <c r="FY909" s="8"/>
      <c r="FZ909" s="8"/>
      <c r="GA909" s="8"/>
      <c r="GB909" s="8"/>
      <c r="GC909" s="8"/>
      <c r="GD909" s="8"/>
      <c r="GE909" s="8"/>
      <c r="GF909" s="8"/>
      <c r="GG909" s="8"/>
      <c r="GH909" s="8"/>
      <c r="GI909" s="8"/>
      <c r="GJ909" s="8"/>
      <c r="GK909" s="8"/>
      <c r="GL909" s="8"/>
      <c r="GM909" s="8"/>
      <c r="GN909" s="8"/>
      <c r="GO909" s="8"/>
      <c r="GP909" s="8"/>
      <c r="GQ909" s="8"/>
      <c r="GR909" s="8"/>
      <c r="GS909" s="8"/>
      <c r="GT909" s="8"/>
      <c r="GU909" s="8"/>
      <c r="GV909" s="8"/>
      <c r="GW909" s="8"/>
      <c r="GX909" s="8"/>
      <c r="GY909" s="8"/>
      <c r="GZ909" s="8"/>
      <c r="HA909" s="8"/>
      <c r="HB909" s="8"/>
      <c r="HC909" s="8"/>
      <c r="HD909" s="8"/>
      <c r="HE909" s="8"/>
      <c r="HF909" s="8"/>
      <c r="HG909" s="8"/>
      <c r="HH909" s="8"/>
      <c r="HI909" s="8"/>
      <c r="HJ909" s="8"/>
      <c r="HK909" s="8"/>
      <c r="HL909" s="8"/>
      <c r="HM909" s="8"/>
      <c r="HN909" s="8"/>
      <c r="HO909" s="8"/>
      <c r="HP909" s="8"/>
      <c r="HQ909" s="8"/>
      <c r="HR909" s="8"/>
      <c r="HS909" s="8"/>
      <c r="HT909" s="8"/>
    </row>
    <row r="910" spans="2:228" s="9" customFormat="1" ht="82.5" customHeight="1" x14ac:dyDescent="0.25">
      <c r="B910" s="268"/>
      <c r="C910" s="311"/>
      <c r="D910" s="303"/>
      <c r="E910" s="308"/>
      <c r="F910" s="213" t="s">
        <v>1090</v>
      </c>
      <c r="G910" s="245" t="s">
        <v>69</v>
      </c>
      <c r="H910" s="76" t="s">
        <v>727</v>
      </c>
      <c r="I910" s="277"/>
      <c r="J910" s="277"/>
      <c r="K910" s="277"/>
      <c r="L910" s="277"/>
      <c r="M910" s="277"/>
      <c r="N910" s="277"/>
      <c r="O910" s="257"/>
      <c r="P910" s="8"/>
      <c r="Q910" s="20"/>
      <c r="R910" s="20"/>
      <c r="S910" s="20"/>
      <c r="T910" s="20"/>
      <c r="U910" s="20"/>
      <c r="V910" s="20"/>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c r="DI910" s="8"/>
      <c r="DJ910" s="8"/>
      <c r="DK910" s="8"/>
      <c r="DL910" s="8"/>
      <c r="DM910" s="8"/>
      <c r="DN910" s="8"/>
      <c r="DO910" s="8"/>
      <c r="DP910" s="8"/>
      <c r="DQ910" s="8"/>
      <c r="DR910" s="8"/>
      <c r="DS910" s="8"/>
      <c r="DT910" s="8"/>
      <c r="DU910" s="8"/>
      <c r="DV910" s="8"/>
      <c r="DW910" s="8"/>
      <c r="DX910" s="8"/>
      <c r="DY910" s="8"/>
      <c r="DZ910" s="8"/>
      <c r="EA910" s="8"/>
      <c r="EB910" s="8"/>
      <c r="EC910" s="8"/>
      <c r="ED910" s="8"/>
      <c r="EE910" s="8"/>
      <c r="EF910" s="8"/>
      <c r="EG910" s="8"/>
      <c r="EH910" s="8"/>
      <c r="EI910" s="8"/>
      <c r="EJ910" s="8"/>
      <c r="EK910" s="8"/>
      <c r="EL910" s="8"/>
      <c r="EM910" s="8"/>
      <c r="EN910" s="8"/>
      <c r="EO910" s="8"/>
      <c r="EP910" s="8"/>
      <c r="EQ910" s="8"/>
      <c r="ER910" s="8"/>
      <c r="ES910" s="8"/>
      <c r="ET910" s="8"/>
      <c r="EU910" s="8"/>
      <c r="EV910" s="8"/>
      <c r="EW910" s="8"/>
      <c r="EX910" s="8"/>
      <c r="EY910" s="8"/>
      <c r="EZ910" s="8"/>
      <c r="FA910" s="8"/>
      <c r="FB910" s="8"/>
      <c r="FC910" s="8"/>
      <c r="FD910" s="8"/>
      <c r="FE910" s="8"/>
      <c r="FF910" s="8"/>
      <c r="FG910" s="8"/>
      <c r="FH910" s="8"/>
      <c r="FI910" s="8"/>
      <c r="FJ910" s="8"/>
      <c r="FK910" s="8"/>
      <c r="FL910" s="8"/>
      <c r="FM910" s="8"/>
      <c r="FN910" s="8"/>
      <c r="FO910" s="8"/>
      <c r="FP910" s="8"/>
      <c r="FQ910" s="8"/>
      <c r="FR910" s="8"/>
      <c r="FS910" s="8"/>
      <c r="FT910" s="8"/>
      <c r="FU910" s="8"/>
      <c r="FV910" s="8"/>
      <c r="FW910" s="8"/>
      <c r="FX910" s="8"/>
      <c r="FY910" s="8"/>
      <c r="FZ910" s="8"/>
      <c r="GA910" s="8"/>
      <c r="GB910" s="8"/>
      <c r="GC910" s="8"/>
      <c r="GD910" s="8"/>
      <c r="GE910" s="8"/>
      <c r="GF910" s="8"/>
      <c r="GG910" s="8"/>
      <c r="GH910" s="8"/>
      <c r="GI910" s="8"/>
      <c r="GJ910" s="8"/>
      <c r="GK910" s="8"/>
      <c r="GL910" s="8"/>
      <c r="GM910" s="8"/>
      <c r="GN910" s="8"/>
      <c r="GO910" s="8"/>
      <c r="GP910" s="8"/>
      <c r="GQ910" s="8"/>
      <c r="GR910" s="8"/>
      <c r="GS910" s="8"/>
      <c r="GT910" s="8"/>
      <c r="GU910" s="8"/>
      <c r="GV910" s="8"/>
      <c r="GW910" s="8"/>
      <c r="GX910" s="8"/>
      <c r="GY910" s="8"/>
      <c r="GZ910" s="8"/>
      <c r="HA910" s="8"/>
      <c r="HB910" s="8"/>
      <c r="HC910" s="8"/>
      <c r="HD910" s="8"/>
      <c r="HE910" s="8"/>
      <c r="HF910" s="8"/>
      <c r="HG910" s="8"/>
      <c r="HH910" s="8"/>
      <c r="HI910" s="8"/>
      <c r="HJ910" s="8"/>
      <c r="HK910" s="8"/>
      <c r="HL910" s="8"/>
      <c r="HM910" s="8"/>
      <c r="HN910" s="8"/>
      <c r="HO910" s="8"/>
      <c r="HP910" s="8"/>
      <c r="HQ910" s="8"/>
      <c r="HR910" s="8"/>
      <c r="HS910" s="8"/>
      <c r="HT910" s="8"/>
    </row>
    <row r="911" spans="2:228" s="9" customFormat="1" ht="82.5" customHeight="1" x14ac:dyDescent="0.25">
      <c r="B911" s="268"/>
      <c r="C911" s="311"/>
      <c r="D911" s="304"/>
      <c r="E911" s="285"/>
      <c r="F911" s="201" t="s">
        <v>591</v>
      </c>
      <c r="G911" s="245" t="s">
        <v>69</v>
      </c>
      <c r="H911" s="245" t="s">
        <v>639</v>
      </c>
      <c r="I911" s="264"/>
      <c r="J911" s="264"/>
      <c r="K911" s="264"/>
      <c r="L911" s="264"/>
      <c r="M911" s="264"/>
      <c r="N911" s="264"/>
      <c r="O911" s="257"/>
      <c r="P911" s="8"/>
      <c r="Q911" s="20"/>
      <c r="R911" s="20"/>
      <c r="S911" s="20"/>
      <c r="T911" s="20"/>
      <c r="U911" s="20"/>
      <c r="V911" s="20"/>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c r="DI911" s="8"/>
      <c r="DJ911" s="8"/>
      <c r="DK911" s="8"/>
      <c r="DL911" s="8"/>
      <c r="DM911" s="8"/>
      <c r="DN911" s="8"/>
      <c r="DO911" s="8"/>
      <c r="DP911" s="8"/>
      <c r="DQ911" s="8"/>
      <c r="DR911" s="8"/>
      <c r="DS911" s="8"/>
      <c r="DT911" s="8"/>
      <c r="DU911" s="8"/>
      <c r="DV911" s="8"/>
      <c r="DW911" s="8"/>
      <c r="DX911" s="8"/>
      <c r="DY911" s="8"/>
      <c r="DZ911" s="8"/>
      <c r="EA911" s="8"/>
      <c r="EB911" s="8"/>
      <c r="EC911" s="8"/>
      <c r="ED911" s="8"/>
      <c r="EE911" s="8"/>
      <c r="EF911" s="8"/>
      <c r="EG911" s="8"/>
      <c r="EH911" s="8"/>
      <c r="EI911" s="8"/>
      <c r="EJ911" s="8"/>
      <c r="EK911" s="8"/>
      <c r="EL911" s="8"/>
      <c r="EM911" s="8"/>
      <c r="EN911" s="8"/>
      <c r="EO911" s="8"/>
      <c r="EP911" s="8"/>
      <c r="EQ911" s="8"/>
      <c r="ER911" s="8"/>
      <c r="ES911" s="8"/>
      <c r="ET911" s="8"/>
      <c r="EU911" s="8"/>
      <c r="EV911" s="8"/>
      <c r="EW911" s="8"/>
      <c r="EX911" s="8"/>
      <c r="EY911" s="8"/>
      <c r="EZ911" s="8"/>
      <c r="FA911" s="8"/>
      <c r="FB911" s="8"/>
      <c r="FC911" s="8"/>
      <c r="FD911" s="8"/>
      <c r="FE911" s="8"/>
      <c r="FF911" s="8"/>
      <c r="FG911" s="8"/>
      <c r="FH911" s="8"/>
      <c r="FI911" s="8"/>
      <c r="FJ911" s="8"/>
      <c r="FK911" s="8"/>
      <c r="FL911" s="8"/>
      <c r="FM911" s="8"/>
      <c r="FN911" s="8"/>
      <c r="FO911" s="8"/>
      <c r="FP911" s="8"/>
      <c r="FQ911" s="8"/>
      <c r="FR911" s="8"/>
      <c r="FS911" s="8"/>
      <c r="FT911" s="8"/>
      <c r="FU911" s="8"/>
      <c r="FV911" s="8"/>
      <c r="FW911" s="8"/>
      <c r="FX911" s="8"/>
      <c r="FY911" s="8"/>
      <c r="FZ911" s="8"/>
      <c r="GA911" s="8"/>
      <c r="GB911" s="8"/>
      <c r="GC911" s="8"/>
      <c r="GD911" s="8"/>
      <c r="GE911" s="8"/>
      <c r="GF911" s="8"/>
      <c r="GG911" s="8"/>
      <c r="GH911" s="8"/>
      <c r="GI911" s="8"/>
      <c r="GJ911" s="8"/>
      <c r="GK911" s="8"/>
      <c r="GL911" s="8"/>
      <c r="GM911" s="8"/>
      <c r="GN911" s="8"/>
      <c r="GO911" s="8"/>
      <c r="GP911" s="8"/>
      <c r="GQ911" s="8"/>
      <c r="GR911" s="8"/>
      <c r="GS911" s="8"/>
      <c r="GT911" s="8"/>
      <c r="GU911" s="8"/>
      <c r="GV911" s="8"/>
      <c r="GW911" s="8"/>
      <c r="GX911" s="8"/>
      <c r="GY911" s="8"/>
      <c r="GZ911" s="8"/>
      <c r="HA911" s="8"/>
      <c r="HB911" s="8"/>
      <c r="HC911" s="8"/>
      <c r="HD911" s="8"/>
      <c r="HE911" s="8"/>
      <c r="HF911" s="8"/>
      <c r="HG911" s="8"/>
      <c r="HH911" s="8"/>
      <c r="HI911" s="8"/>
      <c r="HJ911" s="8"/>
      <c r="HK911" s="8"/>
      <c r="HL911" s="8"/>
      <c r="HM911" s="8"/>
      <c r="HN911" s="8"/>
      <c r="HO911" s="8"/>
      <c r="HP911" s="8"/>
      <c r="HQ911" s="8"/>
      <c r="HR911" s="8"/>
      <c r="HS911" s="8"/>
      <c r="HT911" s="8"/>
    </row>
    <row r="912" spans="2:228" s="9" customFormat="1" ht="39.75" customHeight="1" x14ac:dyDescent="0.25">
      <c r="B912" s="268"/>
      <c r="C912" s="311"/>
      <c r="D912" s="302" t="s">
        <v>1375</v>
      </c>
      <c r="E912" s="284" t="s">
        <v>75</v>
      </c>
      <c r="F912" s="201" t="s">
        <v>1377</v>
      </c>
      <c r="G912" s="245" t="s">
        <v>69</v>
      </c>
      <c r="H912" s="67" t="s">
        <v>309</v>
      </c>
      <c r="I912" s="263">
        <v>27352600</v>
      </c>
      <c r="J912" s="263">
        <v>27343936.809999999</v>
      </c>
      <c r="K912" s="263">
        <v>35794300</v>
      </c>
      <c r="L912" s="263">
        <v>20608000</v>
      </c>
      <c r="M912" s="263">
        <v>20608000</v>
      </c>
      <c r="N912" s="263">
        <v>20608000</v>
      </c>
      <c r="O912" s="265" t="s">
        <v>1376</v>
      </c>
      <c r="P912" s="8"/>
      <c r="Q912" s="20"/>
      <c r="R912" s="20"/>
      <c r="S912" s="20"/>
      <c r="T912" s="20"/>
      <c r="U912" s="20"/>
      <c r="V912" s="20"/>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c r="DI912" s="8"/>
      <c r="DJ912" s="8"/>
      <c r="DK912" s="8"/>
      <c r="DL912" s="8"/>
      <c r="DM912" s="8"/>
      <c r="DN912" s="8"/>
      <c r="DO912" s="8"/>
      <c r="DP912" s="8"/>
      <c r="DQ912" s="8"/>
      <c r="DR912" s="8"/>
      <c r="DS912" s="8"/>
      <c r="DT912" s="8"/>
      <c r="DU912" s="8"/>
      <c r="DV912" s="8"/>
      <c r="DW912" s="8"/>
      <c r="DX912" s="8"/>
      <c r="DY912" s="8"/>
      <c r="DZ912" s="8"/>
      <c r="EA912" s="8"/>
      <c r="EB912" s="8"/>
      <c r="EC912" s="8"/>
      <c r="ED912" s="8"/>
      <c r="EE912" s="8"/>
      <c r="EF912" s="8"/>
      <c r="EG912" s="8"/>
      <c r="EH912" s="8"/>
      <c r="EI912" s="8"/>
      <c r="EJ912" s="8"/>
      <c r="EK912" s="8"/>
      <c r="EL912" s="8"/>
      <c r="EM912" s="8"/>
      <c r="EN912" s="8"/>
      <c r="EO912" s="8"/>
      <c r="EP912" s="8"/>
      <c r="EQ912" s="8"/>
      <c r="ER912" s="8"/>
      <c r="ES912" s="8"/>
      <c r="ET912" s="8"/>
      <c r="EU912" s="8"/>
      <c r="EV912" s="8"/>
      <c r="EW912" s="8"/>
      <c r="EX912" s="8"/>
      <c r="EY912" s="8"/>
      <c r="EZ912" s="8"/>
      <c r="FA912" s="8"/>
      <c r="FB912" s="8"/>
      <c r="FC912" s="8"/>
      <c r="FD912" s="8"/>
      <c r="FE912" s="8"/>
      <c r="FF912" s="8"/>
      <c r="FG912" s="8"/>
      <c r="FH912" s="8"/>
      <c r="FI912" s="8"/>
      <c r="FJ912" s="8"/>
      <c r="FK912" s="8"/>
      <c r="FL912" s="8"/>
      <c r="FM912" s="8"/>
      <c r="FN912" s="8"/>
      <c r="FO912" s="8"/>
      <c r="FP912" s="8"/>
      <c r="FQ912" s="8"/>
      <c r="FR912" s="8"/>
      <c r="FS912" s="8"/>
      <c r="FT912" s="8"/>
      <c r="FU912" s="8"/>
      <c r="FV912" s="8"/>
      <c r="FW912" s="8"/>
      <c r="FX912" s="8"/>
      <c r="FY912" s="8"/>
      <c r="FZ912" s="8"/>
      <c r="GA912" s="8"/>
      <c r="GB912" s="8"/>
      <c r="GC912" s="8"/>
      <c r="GD912" s="8"/>
      <c r="GE912" s="8"/>
      <c r="GF912" s="8"/>
      <c r="GG912" s="8"/>
      <c r="GH912" s="8"/>
      <c r="GI912" s="8"/>
      <c r="GJ912" s="8"/>
      <c r="GK912" s="8"/>
      <c r="GL912" s="8"/>
      <c r="GM912" s="8"/>
      <c r="GN912" s="8"/>
      <c r="GO912" s="8"/>
      <c r="GP912" s="8"/>
      <c r="GQ912" s="8"/>
      <c r="GR912" s="8"/>
      <c r="GS912" s="8"/>
      <c r="GT912" s="8"/>
      <c r="GU912" s="8"/>
      <c r="GV912" s="8"/>
      <c r="GW912" s="8"/>
      <c r="GX912" s="8"/>
      <c r="GY912" s="8"/>
      <c r="GZ912" s="8"/>
      <c r="HA912" s="8"/>
      <c r="HB912" s="8"/>
      <c r="HC912" s="8"/>
      <c r="HD912" s="8"/>
      <c r="HE912" s="8"/>
      <c r="HF912" s="8"/>
      <c r="HG912" s="8"/>
      <c r="HH912" s="8"/>
      <c r="HI912" s="8"/>
      <c r="HJ912" s="8"/>
      <c r="HK912" s="8"/>
      <c r="HL912" s="8"/>
      <c r="HM912" s="8"/>
      <c r="HN912" s="8"/>
      <c r="HO912" s="8"/>
      <c r="HP912" s="8"/>
      <c r="HQ912" s="8"/>
      <c r="HR912" s="8"/>
      <c r="HS912" s="8"/>
      <c r="HT912" s="8"/>
    </row>
    <row r="913" spans="2:228" s="9" customFormat="1" ht="45.75" customHeight="1" x14ac:dyDescent="0.25">
      <c r="B913" s="268"/>
      <c r="C913" s="311"/>
      <c r="D913" s="304"/>
      <c r="E913" s="285"/>
      <c r="F913" s="201" t="s">
        <v>952</v>
      </c>
      <c r="G913" s="245" t="s">
        <v>69</v>
      </c>
      <c r="H913" s="245" t="s">
        <v>370</v>
      </c>
      <c r="I913" s="264"/>
      <c r="J913" s="264"/>
      <c r="K913" s="264"/>
      <c r="L913" s="264"/>
      <c r="M913" s="264"/>
      <c r="N913" s="264"/>
      <c r="O913" s="266"/>
      <c r="P913" s="8"/>
      <c r="Q913" s="16"/>
      <c r="R913" s="16"/>
      <c r="S913" s="16"/>
      <c r="T913" s="16"/>
      <c r="U913" s="16"/>
      <c r="V913" s="16"/>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c r="DI913" s="8"/>
      <c r="DJ913" s="8"/>
      <c r="DK913" s="8"/>
      <c r="DL913" s="8"/>
      <c r="DM913" s="8"/>
      <c r="DN913" s="8"/>
      <c r="DO913" s="8"/>
      <c r="DP913" s="8"/>
      <c r="DQ913" s="8"/>
      <c r="DR913" s="8"/>
      <c r="DS913" s="8"/>
      <c r="DT913" s="8"/>
      <c r="DU913" s="8"/>
      <c r="DV913" s="8"/>
      <c r="DW913" s="8"/>
      <c r="DX913" s="8"/>
      <c r="DY913" s="8"/>
      <c r="DZ913" s="8"/>
      <c r="EA913" s="8"/>
      <c r="EB913" s="8"/>
      <c r="EC913" s="8"/>
      <c r="ED913" s="8"/>
      <c r="EE913" s="8"/>
      <c r="EF913" s="8"/>
      <c r="EG913" s="8"/>
      <c r="EH913" s="8"/>
      <c r="EI913" s="8"/>
      <c r="EJ913" s="8"/>
      <c r="EK913" s="8"/>
      <c r="EL913" s="8"/>
      <c r="EM913" s="8"/>
      <c r="EN913" s="8"/>
      <c r="EO913" s="8"/>
      <c r="EP913" s="8"/>
      <c r="EQ913" s="8"/>
      <c r="ER913" s="8"/>
      <c r="ES913" s="8"/>
      <c r="ET913" s="8"/>
      <c r="EU913" s="8"/>
      <c r="EV913" s="8"/>
      <c r="EW913" s="8"/>
      <c r="EX913" s="8"/>
      <c r="EY913" s="8"/>
      <c r="EZ913" s="8"/>
      <c r="FA913" s="8"/>
      <c r="FB913" s="8"/>
      <c r="FC913" s="8"/>
      <c r="FD913" s="8"/>
      <c r="FE913" s="8"/>
      <c r="FF913" s="8"/>
      <c r="FG913" s="8"/>
      <c r="FH913" s="8"/>
      <c r="FI913" s="8"/>
      <c r="FJ913" s="8"/>
      <c r="FK913" s="8"/>
      <c r="FL913" s="8"/>
      <c r="FM913" s="8"/>
      <c r="FN913" s="8"/>
      <c r="FO913" s="8"/>
      <c r="FP913" s="8"/>
      <c r="FQ913" s="8"/>
      <c r="FR913" s="8"/>
      <c r="FS913" s="8"/>
      <c r="FT913" s="8"/>
      <c r="FU913" s="8"/>
      <c r="FV913" s="8"/>
      <c r="FW913" s="8"/>
      <c r="FX913" s="8"/>
      <c r="FY913" s="8"/>
      <c r="FZ913" s="8"/>
      <c r="GA913" s="8"/>
      <c r="GB913" s="8"/>
      <c r="GC913" s="8"/>
      <c r="GD913" s="8"/>
      <c r="GE913" s="8"/>
      <c r="GF913" s="8"/>
      <c r="GG913" s="8"/>
      <c r="GH913" s="8"/>
      <c r="GI913" s="8"/>
      <c r="GJ913" s="8"/>
      <c r="GK913" s="8"/>
      <c r="GL913" s="8"/>
      <c r="GM913" s="8"/>
      <c r="GN913" s="8"/>
      <c r="GO913" s="8"/>
      <c r="GP913" s="8"/>
      <c r="GQ913" s="8"/>
      <c r="GR913" s="8"/>
      <c r="GS913" s="8"/>
      <c r="GT913" s="8"/>
      <c r="GU913" s="8"/>
      <c r="GV913" s="8"/>
      <c r="GW913" s="8"/>
      <c r="GX913" s="8"/>
      <c r="GY913" s="8"/>
      <c r="GZ913" s="8"/>
      <c r="HA913" s="8"/>
      <c r="HB913" s="8"/>
      <c r="HC913" s="8"/>
      <c r="HD913" s="8"/>
      <c r="HE913" s="8"/>
      <c r="HF913" s="8"/>
      <c r="HG913" s="8"/>
      <c r="HH913" s="8"/>
      <c r="HI913" s="8"/>
      <c r="HJ913" s="8"/>
      <c r="HK913" s="8"/>
      <c r="HL913" s="8"/>
      <c r="HM913" s="8"/>
      <c r="HN913" s="8"/>
      <c r="HO913" s="8"/>
      <c r="HP913" s="8"/>
      <c r="HQ913" s="8"/>
      <c r="HR913" s="8"/>
      <c r="HS913" s="8"/>
      <c r="HT913" s="8"/>
    </row>
    <row r="914" spans="2:228" s="9" customFormat="1" ht="53.25" customHeight="1" x14ac:dyDescent="0.25">
      <c r="B914" s="268"/>
      <c r="C914" s="311"/>
      <c r="D914" s="242" t="s">
        <v>1390</v>
      </c>
      <c r="E914" s="246" t="s">
        <v>950</v>
      </c>
      <c r="F914" s="216" t="s">
        <v>98</v>
      </c>
      <c r="G914" s="245" t="s">
        <v>69</v>
      </c>
      <c r="H914" s="67" t="s">
        <v>309</v>
      </c>
      <c r="I914" s="243">
        <v>36747400</v>
      </c>
      <c r="J914" s="243">
        <v>36747400</v>
      </c>
      <c r="K914" s="243">
        <v>33629300</v>
      </c>
      <c r="L914" s="243">
        <v>38964900</v>
      </c>
      <c r="M914" s="243">
        <v>38964900</v>
      </c>
      <c r="N914" s="243">
        <v>38964900</v>
      </c>
      <c r="O914" s="244" t="s">
        <v>596</v>
      </c>
      <c r="P914" s="8"/>
      <c r="Q914" s="16"/>
      <c r="R914" s="16"/>
      <c r="S914" s="16"/>
      <c r="T914" s="16"/>
      <c r="U914" s="16"/>
      <c r="V914" s="16"/>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c r="DI914" s="8"/>
      <c r="DJ914" s="8"/>
      <c r="DK914" s="8"/>
      <c r="DL914" s="8"/>
      <c r="DM914" s="8"/>
      <c r="DN914" s="8"/>
      <c r="DO914" s="8"/>
      <c r="DP914" s="8"/>
      <c r="DQ914" s="8"/>
      <c r="DR914" s="8"/>
      <c r="DS914" s="8"/>
      <c r="DT914" s="8"/>
      <c r="DU914" s="8"/>
      <c r="DV914" s="8"/>
      <c r="DW914" s="8"/>
      <c r="DX914" s="8"/>
      <c r="DY914" s="8"/>
      <c r="DZ914" s="8"/>
      <c r="EA914" s="8"/>
      <c r="EB914" s="8"/>
      <c r="EC914" s="8"/>
      <c r="ED914" s="8"/>
      <c r="EE914" s="8"/>
      <c r="EF914" s="8"/>
      <c r="EG914" s="8"/>
      <c r="EH914" s="8"/>
      <c r="EI914" s="8"/>
      <c r="EJ914" s="8"/>
      <c r="EK914" s="8"/>
      <c r="EL914" s="8"/>
      <c r="EM914" s="8"/>
      <c r="EN914" s="8"/>
      <c r="EO914" s="8"/>
      <c r="EP914" s="8"/>
      <c r="EQ914" s="8"/>
      <c r="ER914" s="8"/>
      <c r="ES914" s="8"/>
      <c r="ET914" s="8"/>
      <c r="EU914" s="8"/>
      <c r="EV914" s="8"/>
      <c r="EW914" s="8"/>
      <c r="EX914" s="8"/>
      <c r="EY914" s="8"/>
      <c r="EZ914" s="8"/>
      <c r="FA914" s="8"/>
      <c r="FB914" s="8"/>
      <c r="FC914" s="8"/>
      <c r="FD914" s="8"/>
      <c r="FE914" s="8"/>
      <c r="FF914" s="8"/>
      <c r="FG914" s="8"/>
      <c r="FH914" s="8"/>
      <c r="FI914" s="8"/>
      <c r="FJ914" s="8"/>
      <c r="FK914" s="8"/>
      <c r="FL914" s="8"/>
      <c r="FM914" s="8"/>
      <c r="FN914" s="8"/>
      <c r="FO914" s="8"/>
      <c r="FP914" s="8"/>
      <c r="FQ914" s="8"/>
      <c r="FR914" s="8"/>
      <c r="FS914" s="8"/>
      <c r="FT914" s="8"/>
      <c r="FU914" s="8"/>
      <c r="FV914" s="8"/>
      <c r="FW914" s="8"/>
      <c r="FX914" s="8"/>
      <c r="FY914" s="8"/>
      <c r="FZ914" s="8"/>
      <c r="GA914" s="8"/>
      <c r="GB914" s="8"/>
      <c r="GC914" s="8"/>
      <c r="GD914" s="8"/>
      <c r="GE914" s="8"/>
      <c r="GF914" s="8"/>
      <c r="GG914" s="8"/>
      <c r="GH914" s="8"/>
      <c r="GI914" s="8"/>
      <c r="GJ914" s="8"/>
      <c r="GK914" s="8"/>
      <c r="GL914" s="8"/>
      <c r="GM914" s="8"/>
      <c r="GN914" s="8"/>
      <c r="GO914" s="8"/>
      <c r="GP914" s="8"/>
      <c r="GQ914" s="8"/>
      <c r="GR914" s="8"/>
      <c r="GS914" s="8"/>
      <c r="GT914" s="8"/>
      <c r="GU914" s="8"/>
      <c r="GV914" s="8"/>
      <c r="GW914" s="8"/>
      <c r="GX914" s="8"/>
      <c r="GY914" s="8"/>
      <c r="GZ914" s="8"/>
      <c r="HA914" s="8"/>
      <c r="HB914" s="8"/>
      <c r="HC914" s="8"/>
      <c r="HD914" s="8"/>
      <c r="HE914" s="8"/>
      <c r="HF914" s="8"/>
      <c r="HG914" s="8"/>
      <c r="HH914" s="8"/>
      <c r="HI914" s="8"/>
      <c r="HJ914" s="8"/>
      <c r="HK914" s="8"/>
      <c r="HL914" s="8"/>
      <c r="HM914" s="8"/>
      <c r="HN914" s="8"/>
      <c r="HO914" s="8"/>
      <c r="HP914" s="8"/>
      <c r="HQ914" s="8"/>
      <c r="HR914" s="8"/>
      <c r="HS914" s="8"/>
      <c r="HT914" s="8"/>
    </row>
    <row r="915" spans="2:228" s="9" customFormat="1" ht="48.75" customHeight="1" x14ac:dyDescent="0.25">
      <c r="B915" s="268"/>
      <c r="C915" s="311"/>
      <c r="D915" s="242" t="s">
        <v>1391</v>
      </c>
      <c r="E915" s="246" t="s">
        <v>75</v>
      </c>
      <c r="F915" s="216" t="s">
        <v>98</v>
      </c>
      <c r="G915" s="245" t="s">
        <v>69</v>
      </c>
      <c r="H915" s="67" t="s">
        <v>309</v>
      </c>
      <c r="I915" s="243">
        <v>357300</v>
      </c>
      <c r="J915" s="243">
        <v>346242.53</v>
      </c>
      <c r="K915" s="243">
        <v>536000</v>
      </c>
      <c r="L915" s="243">
        <v>567500</v>
      </c>
      <c r="M915" s="243">
        <v>567500</v>
      </c>
      <c r="N915" s="243">
        <v>567500</v>
      </c>
      <c r="O915" s="244" t="s">
        <v>481</v>
      </c>
      <c r="P915" s="8"/>
      <c r="Q915" s="16"/>
      <c r="R915" s="16"/>
      <c r="S915" s="16"/>
      <c r="T915" s="16"/>
      <c r="U915" s="16"/>
      <c r="V915" s="16"/>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c r="DI915" s="8"/>
      <c r="DJ915" s="8"/>
      <c r="DK915" s="8"/>
      <c r="DL915" s="8"/>
      <c r="DM915" s="8"/>
      <c r="DN915" s="8"/>
      <c r="DO915" s="8"/>
      <c r="DP915" s="8"/>
      <c r="DQ915" s="8"/>
      <c r="DR915" s="8"/>
      <c r="DS915" s="8"/>
      <c r="DT915" s="8"/>
      <c r="DU915" s="8"/>
      <c r="DV915" s="8"/>
      <c r="DW915" s="8"/>
      <c r="DX915" s="8"/>
      <c r="DY915" s="8"/>
      <c r="DZ915" s="8"/>
      <c r="EA915" s="8"/>
      <c r="EB915" s="8"/>
      <c r="EC915" s="8"/>
      <c r="ED915" s="8"/>
      <c r="EE915" s="8"/>
      <c r="EF915" s="8"/>
      <c r="EG915" s="8"/>
      <c r="EH915" s="8"/>
      <c r="EI915" s="8"/>
      <c r="EJ915" s="8"/>
      <c r="EK915" s="8"/>
      <c r="EL915" s="8"/>
      <c r="EM915" s="8"/>
      <c r="EN915" s="8"/>
      <c r="EO915" s="8"/>
      <c r="EP915" s="8"/>
      <c r="EQ915" s="8"/>
      <c r="ER915" s="8"/>
      <c r="ES915" s="8"/>
      <c r="ET915" s="8"/>
      <c r="EU915" s="8"/>
      <c r="EV915" s="8"/>
      <c r="EW915" s="8"/>
      <c r="EX915" s="8"/>
      <c r="EY915" s="8"/>
      <c r="EZ915" s="8"/>
      <c r="FA915" s="8"/>
      <c r="FB915" s="8"/>
      <c r="FC915" s="8"/>
      <c r="FD915" s="8"/>
      <c r="FE915" s="8"/>
      <c r="FF915" s="8"/>
      <c r="FG915" s="8"/>
      <c r="FH915" s="8"/>
      <c r="FI915" s="8"/>
      <c r="FJ915" s="8"/>
      <c r="FK915" s="8"/>
      <c r="FL915" s="8"/>
      <c r="FM915" s="8"/>
      <c r="FN915" s="8"/>
      <c r="FO915" s="8"/>
      <c r="FP915" s="8"/>
      <c r="FQ915" s="8"/>
      <c r="FR915" s="8"/>
      <c r="FS915" s="8"/>
      <c r="FT915" s="8"/>
      <c r="FU915" s="8"/>
      <c r="FV915" s="8"/>
      <c r="FW915" s="8"/>
      <c r="FX915" s="8"/>
      <c r="FY915" s="8"/>
      <c r="FZ915" s="8"/>
      <c r="GA915" s="8"/>
      <c r="GB915" s="8"/>
      <c r="GC915" s="8"/>
      <c r="GD915" s="8"/>
      <c r="GE915" s="8"/>
      <c r="GF915" s="8"/>
      <c r="GG915" s="8"/>
      <c r="GH915" s="8"/>
      <c r="GI915" s="8"/>
      <c r="GJ915" s="8"/>
      <c r="GK915" s="8"/>
      <c r="GL915" s="8"/>
      <c r="GM915" s="8"/>
      <c r="GN915" s="8"/>
      <c r="GO915" s="8"/>
      <c r="GP915" s="8"/>
      <c r="GQ915" s="8"/>
      <c r="GR915" s="8"/>
      <c r="GS915" s="8"/>
      <c r="GT915" s="8"/>
      <c r="GU915" s="8"/>
      <c r="GV915" s="8"/>
      <c r="GW915" s="8"/>
      <c r="GX915" s="8"/>
      <c r="GY915" s="8"/>
      <c r="GZ915" s="8"/>
      <c r="HA915" s="8"/>
      <c r="HB915" s="8"/>
      <c r="HC915" s="8"/>
      <c r="HD915" s="8"/>
      <c r="HE915" s="8"/>
      <c r="HF915" s="8"/>
      <c r="HG915" s="8"/>
      <c r="HH915" s="8"/>
      <c r="HI915" s="8"/>
      <c r="HJ915" s="8"/>
      <c r="HK915" s="8"/>
      <c r="HL915" s="8"/>
      <c r="HM915" s="8"/>
      <c r="HN915" s="8"/>
      <c r="HO915" s="8"/>
      <c r="HP915" s="8"/>
      <c r="HQ915" s="8"/>
      <c r="HR915" s="8"/>
      <c r="HS915" s="8"/>
      <c r="HT915" s="8"/>
    </row>
    <row r="916" spans="2:228" s="9" customFormat="1" ht="75" customHeight="1" x14ac:dyDescent="0.25">
      <c r="B916" s="268"/>
      <c r="C916" s="311"/>
      <c r="D916" s="242" t="s">
        <v>1392</v>
      </c>
      <c r="E916" s="246" t="s">
        <v>951</v>
      </c>
      <c r="F916" s="65" t="s">
        <v>98</v>
      </c>
      <c r="G916" s="245" t="s">
        <v>69</v>
      </c>
      <c r="H916" s="247" t="s">
        <v>309</v>
      </c>
      <c r="I916" s="248">
        <v>46939800</v>
      </c>
      <c r="J916" s="248">
        <v>46719936.539999999</v>
      </c>
      <c r="K916" s="248">
        <v>33239700</v>
      </c>
      <c r="L916" s="248">
        <v>0</v>
      </c>
      <c r="M916" s="248">
        <v>0</v>
      </c>
      <c r="N916" s="248">
        <v>0</v>
      </c>
      <c r="O916" s="244" t="s">
        <v>597</v>
      </c>
      <c r="P916" s="8"/>
      <c r="Q916" s="16"/>
      <c r="R916" s="16"/>
      <c r="S916" s="16"/>
      <c r="T916" s="16"/>
      <c r="U916" s="16"/>
      <c r="V916" s="16"/>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c r="DI916" s="8"/>
      <c r="DJ916" s="8"/>
      <c r="DK916" s="8"/>
      <c r="DL916" s="8"/>
      <c r="DM916" s="8"/>
      <c r="DN916" s="8"/>
      <c r="DO916" s="8"/>
      <c r="DP916" s="8"/>
      <c r="DQ916" s="8"/>
      <c r="DR916" s="8"/>
      <c r="DS916" s="8"/>
      <c r="DT916" s="8"/>
      <c r="DU916" s="8"/>
      <c r="DV916" s="8"/>
      <c r="DW916" s="8"/>
      <c r="DX916" s="8"/>
      <c r="DY916" s="8"/>
      <c r="DZ916" s="8"/>
      <c r="EA916" s="8"/>
      <c r="EB916" s="8"/>
      <c r="EC916" s="8"/>
      <c r="ED916" s="8"/>
      <c r="EE916" s="8"/>
      <c r="EF916" s="8"/>
      <c r="EG916" s="8"/>
      <c r="EH916" s="8"/>
      <c r="EI916" s="8"/>
      <c r="EJ916" s="8"/>
      <c r="EK916" s="8"/>
      <c r="EL916" s="8"/>
      <c r="EM916" s="8"/>
      <c r="EN916" s="8"/>
      <c r="EO916" s="8"/>
      <c r="EP916" s="8"/>
      <c r="EQ916" s="8"/>
      <c r="ER916" s="8"/>
      <c r="ES916" s="8"/>
      <c r="ET916" s="8"/>
      <c r="EU916" s="8"/>
      <c r="EV916" s="8"/>
      <c r="EW916" s="8"/>
      <c r="EX916" s="8"/>
      <c r="EY916" s="8"/>
      <c r="EZ916" s="8"/>
      <c r="FA916" s="8"/>
      <c r="FB916" s="8"/>
      <c r="FC916" s="8"/>
      <c r="FD916" s="8"/>
      <c r="FE916" s="8"/>
      <c r="FF916" s="8"/>
      <c r="FG916" s="8"/>
      <c r="FH916" s="8"/>
      <c r="FI916" s="8"/>
      <c r="FJ916" s="8"/>
      <c r="FK916" s="8"/>
      <c r="FL916" s="8"/>
      <c r="FM916" s="8"/>
      <c r="FN916" s="8"/>
      <c r="FO916" s="8"/>
      <c r="FP916" s="8"/>
      <c r="FQ916" s="8"/>
      <c r="FR916" s="8"/>
      <c r="FS916" s="8"/>
      <c r="FT916" s="8"/>
      <c r="FU916" s="8"/>
      <c r="FV916" s="8"/>
      <c r="FW916" s="8"/>
      <c r="FX916" s="8"/>
      <c r="FY916" s="8"/>
      <c r="FZ916" s="8"/>
      <c r="GA916" s="8"/>
      <c r="GB916" s="8"/>
      <c r="GC916" s="8"/>
      <c r="GD916" s="8"/>
      <c r="GE916" s="8"/>
      <c r="GF916" s="8"/>
      <c r="GG916" s="8"/>
      <c r="GH916" s="8"/>
      <c r="GI916" s="8"/>
      <c r="GJ916" s="8"/>
      <c r="GK916" s="8"/>
      <c r="GL916" s="8"/>
      <c r="GM916" s="8"/>
      <c r="GN916" s="8"/>
      <c r="GO916" s="8"/>
      <c r="GP916" s="8"/>
      <c r="GQ916" s="8"/>
      <c r="GR916" s="8"/>
      <c r="GS916" s="8"/>
      <c r="GT916" s="8"/>
      <c r="GU916" s="8"/>
      <c r="GV916" s="8"/>
      <c r="GW916" s="8"/>
      <c r="GX916" s="8"/>
      <c r="GY916" s="8"/>
      <c r="GZ916" s="8"/>
      <c r="HA916" s="8"/>
      <c r="HB916" s="8"/>
      <c r="HC916" s="8"/>
      <c r="HD916" s="8"/>
      <c r="HE916" s="8"/>
      <c r="HF916" s="8"/>
      <c r="HG916" s="8"/>
      <c r="HH916" s="8"/>
      <c r="HI916" s="8"/>
      <c r="HJ916" s="8"/>
      <c r="HK916" s="8"/>
      <c r="HL916" s="8"/>
      <c r="HM916" s="8"/>
      <c r="HN916" s="8"/>
      <c r="HO916" s="8"/>
      <c r="HP916" s="8"/>
      <c r="HQ916" s="8"/>
      <c r="HR916" s="8"/>
      <c r="HS916" s="8"/>
      <c r="HT916" s="8"/>
    </row>
    <row r="917" spans="2:228" s="9" customFormat="1" ht="46.5" customHeight="1" x14ac:dyDescent="0.25">
      <c r="B917" s="268"/>
      <c r="C917" s="311"/>
      <c r="D917" s="302" t="s">
        <v>1394</v>
      </c>
      <c r="E917" s="284" t="s">
        <v>75</v>
      </c>
      <c r="F917" s="216" t="s">
        <v>98</v>
      </c>
      <c r="G917" s="245" t="s">
        <v>69</v>
      </c>
      <c r="H917" s="67" t="s">
        <v>309</v>
      </c>
      <c r="I917" s="263">
        <v>77710100</v>
      </c>
      <c r="J917" s="263">
        <v>71668786.829999998</v>
      </c>
      <c r="K917" s="263">
        <v>79450100</v>
      </c>
      <c r="L917" s="263">
        <v>86938400</v>
      </c>
      <c r="M917" s="263">
        <v>86938400</v>
      </c>
      <c r="N917" s="263">
        <v>86938400</v>
      </c>
      <c r="O917" s="265" t="s">
        <v>598</v>
      </c>
      <c r="P917" s="8"/>
      <c r="Q917" s="16"/>
      <c r="R917" s="16"/>
      <c r="S917" s="16"/>
      <c r="T917" s="16"/>
      <c r="U917" s="16"/>
      <c r="V917" s="16"/>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c r="DI917" s="8"/>
      <c r="DJ917" s="8"/>
      <c r="DK917" s="8"/>
      <c r="DL917" s="8"/>
      <c r="DM917" s="8"/>
      <c r="DN917" s="8"/>
      <c r="DO917" s="8"/>
      <c r="DP917" s="8"/>
      <c r="DQ917" s="8"/>
      <c r="DR917" s="8"/>
      <c r="DS917" s="8"/>
      <c r="DT917" s="8"/>
      <c r="DU917" s="8"/>
      <c r="DV917" s="8"/>
      <c r="DW917" s="8"/>
      <c r="DX917" s="8"/>
      <c r="DY917" s="8"/>
      <c r="DZ917" s="8"/>
      <c r="EA917" s="8"/>
      <c r="EB917" s="8"/>
      <c r="EC917" s="8"/>
      <c r="ED917" s="8"/>
      <c r="EE917" s="8"/>
      <c r="EF917" s="8"/>
      <c r="EG917" s="8"/>
      <c r="EH917" s="8"/>
      <c r="EI917" s="8"/>
      <c r="EJ917" s="8"/>
      <c r="EK917" s="8"/>
      <c r="EL917" s="8"/>
      <c r="EM917" s="8"/>
      <c r="EN917" s="8"/>
      <c r="EO917" s="8"/>
      <c r="EP917" s="8"/>
      <c r="EQ917" s="8"/>
      <c r="ER917" s="8"/>
      <c r="ES917" s="8"/>
      <c r="ET917" s="8"/>
      <c r="EU917" s="8"/>
      <c r="EV917" s="8"/>
      <c r="EW917" s="8"/>
      <c r="EX917" s="8"/>
      <c r="EY917" s="8"/>
      <c r="EZ917" s="8"/>
      <c r="FA917" s="8"/>
      <c r="FB917" s="8"/>
      <c r="FC917" s="8"/>
      <c r="FD917" s="8"/>
      <c r="FE917" s="8"/>
      <c r="FF917" s="8"/>
      <c r="FG917" s="8"/>
      <c r="FH917" s="8"/>
      <c r="FI917" s="8"/>
      <c r="FJ917" s="8"/>
      <c r="FK917" s="8"/>
      <c r="FL917" s="8"/>
      <c r="FM917" s="8"/>
      <c r="FN917" s="8"/>
      <c r="FO917" s="8"/>
      <c r="FP917" s="8"/>
      <c r="FQ917" s="8"/>
      <c r="FR917" s="8"/>
      <c r="FS917" s="8"/>
      <c r="FT917" s="8"/>
      <c r="FU917" s="8"/>
      <c r="FV917" s="8"/>
      <c r="FW917" s="8"/>
      <c r="FX917" s="8"/>
      <c r="FY917" s="8"/>
      <c r="FZ917" s="8"/>
      <c r="GA917" s="8"/>
      <c r="GB917" s="8"/>
      <c r="GC917" s="8"/>
      <c r="GD917" s="8"/>
      <c r="GE917" s="8"/>
      <c r="GF917" s="8"/>
      <c r="GG917" s="8"/>
      <c r="GH917" s="8"/>
      <c r="GI917" s="8"/>
      <c r="GJ917" s="8"/>
      <c r="GK917" s="8"/>
      <c r="GL917" s="8"/>
      <c r="GM917" s="8"/>
      <c r="GN917" s="8"/>
      <c r="GO917" s="8"/>
      <c r="GP917" s="8"/>
      <c r="GQ917" s="8"/>
      <c r="GR917" s="8"/>
      <c r="GS917" s="8"/>
      <c r="GT917" s="8"/>
      <c r="GU917" s="8"/>
      <c r="GV917" s="8"/>
      <c r="GW917" s="8"/>
      <c r="GX917" s="8"/>
      <c r="GY917" s="8"/>
      <c r="GZ917" s="8"/>
      <c r="HA917" s="8"/>
      <c r="HB917" s="8"/>
      <c r="HC917" s="8"/>
      <c r="HD917" s="8"/>
      <c r="HE917" s="8"/>
      <c r="HF917" s="8"/>
      <c r="HG917" s="8"/>
      <c r="HH917" s="8"/>
      <c r="HI917" s="8"/>
      <c r="HJ917" s="8"/>
      <c r="HK917" s="8"/>
      <c r="HL917" s="8"/>
      <c r="HM917" s="8"/>
      <c r="HN917" s="8"/>
      <c r="HO917" s="8"/>
      <c r="HP917" s="8"/>
      <c r="HQ917" s="8"/>
      <c r="HR917" s="8"/>
      <c r="HS917" s="8"/>
      <c r="HT917" s="8"/>
    </row>
    <row r="918" spans="2:228" s="9" customFormat="1" ht="51" customHeight="1" x14ac:dyDescent="0.25">
      <c r="B918" s="268"/>
      <c r="C918" s="311"/>
      <c r="D918" s="304"/>
      <c r="E918" s="285"/>
      <c r="F918" s="201" t="s">
        <v>952</v>
      </c>
      <c r="G918" s="245" t="s">
        <v>69</v>
      </c>
      <c r="H918" s="245" t="s">
        <v>370</v>
      </c>
      <c r="I918" s="264"/>
      <c r="J918" s="264"/>
      <c r="K918" s="264"/>
      <c r="L918" s="264"/>
      <c r="M918" s="264"/>
      <c r="N918" s="264"/>
      <c r="O918" s="266"/>
      <c r="Q918" s="16"/>
      <c r="R918" s="16"/>
      <c r="S918" s="16"/>
      <c r="T918" s="16"/>
      <c r="U918" s="16"/>
      <c r="V918" s="16"/>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c r="DI918" s="8"/>
      <c r="DJ918" s="8"/>
      <c r="DK918" s="8"/>
      <c r="DL918" s="8"/>
      <c r="DM918" s="8"/>
      <c r="DN918" s="8"/>
      <c r="DO918" s="8"/>
      <c r="DP918" s="8"/>
      <c r="DQ918" s="8"/>
      <c r="DR918" s="8"/>
      <c r="DS918" s="8"/>
      <c r="DT918" s="8"/>
      <c r="DU918" s="8"/>
      <c r="DV918" s="8"/>
      <c r="DW918" s="8"/>
      <c r="DX918" s="8"/>
      <c r="DY918" s="8"/>
      <c r="DZ918" s="8"/>
      <c r="EA918" s="8"/>
      <c r="EB918" s="8"/>
      <c r="EC918" s="8"/>
      <c r="ED918" s="8"/>
      <c r="EE918" s="8"/>
      <c r="EF918" s="8"/>
      <c r="EG918" s="8"/>
      <c r="EH918" s="8"/>
      <c r="EI918" s="8"/>
      <c r="EJ918" s="8"/>
      <c r="EK918" s="8"/>
      <c r="EL918" s="8"/>
      <c r="EM918" s="8"/>
      <c r="EN918" s="8"/>
      <c r="EO918" s="8"/>
      <c r="EP918" s="8"/>
      <c r="EQ918" s="8"/>
      <c r="ER918" s="8"/>
      <c r="ES918" s="8"/>
      <c r="ET918" s="8"/>
      <c r="EU918" s="8"/>
      <c r="EV918" s="8"/>
      <c r="EW918" s="8"/>
      <c r="EX918" s="8"/>
      <c r="EY918" s="8"/>
      <c r="EZ918" s="8"/>
      <c r="FA918" s="8"/>
      <c r="FB918" s="8"/>
      <c r="FC918" s="8"/>
      <c r="FD918" s="8"/>
      <c r="FE918" s="8"/>
      <c r="FF918" s="8"/>
      <c r="FG918" s="8"/>
      <c r="FH918" s="8"/>
      <c r="FI918" s="8"/>
      <c r="FJ918" s="8"/>
      <c r="FK918" s="8"/>
      <c r="FL918" s="8"/>
      <c r="FM918" s="8"/>
      <c r="FN918" s="8"/>
      <c r="FO918" s="8"/>
      <c r="FP918" s="8"/>
      <c r="FQ918" s="8"/>
      <c r="FR918" s="8"/>
      <c r="FS918" s="8"/>
      <c r="FT918" s="8"/>
      <c r="FU918" s="8"/>
      <c r="FV918" s="8"/>
      <c r="FW918" s="8"/>
      <c r="FX918" s="8"/>
      <c r="FY918" s="8"/>
      <c r="FZ918" s="8"/>
      <c r="GA918" s="8"/>
      <c r="GB918" s="8"/>
      <c r="GC918" s="8"/>
      <c r="GD918" s="8"/>
      <c r="GE918" s="8"/>
      <c r="GF918" s="8"/>
      <c r="GG918" s="8"/>
      <c r="GH918" s="8"/>
      <c r="GI918" s="8"/>
      <c r="GJ918" s="8"/>
      <c r="GK918" s="8"/>
      <c r="GL918" s="8"/>
      <c r="GM918" s="8"/>
      <c r="GN918" s="8"/>
      <c r="GO918" s="8"/>
      <c r="GP918" s="8"/>
      <c r="GQ918" s="8"/>
      <c r="GR918" s="8"/>
      <c r="GS918" s="8"/>
      <c r="GT918" s="8"/>
      <c r="GU918" s="8"/>
      <c r="GV918" s="8"/>
      <c r="GW918" s="8"/>
      <c r="GX918" s="8"/>
      <c r="GY918" s="8"/>
      <c r="GZ918" s="8"/>
      <c r="HA918" s="8"/>
      <c r="HB918" s="8"/>
      <c r="HC918" s="8"/>
      <c r="HD918" s="8"/>
      <c r="HE918" s="8"/>
      <c r="HF918" s="8"/>
      <c r="HG918" s="8"/>
      <c r="HH918" s="8"/>
      <c r="HI918" s="8"/>
      <c r="HJ918" s="8"/>
      <c r="HK918" s="8"/>
      <c r="HL918" s="8"/>
      <c r="HM918" s="8"/>
      <c r="HN918" s="8"/>
      <c r="HO918" s="8"/>
      <c r="HP918" s="8"/>
      <c r="HQ918" s="8"/>
      <c r="HR918" s="8"/>
      <c r="HS918" s="8"/>
      <c r="HT918" s="8"/>
    </row>
    <row r="919" spans="2:228" s="9" customFormat="1" ht="29.25" customHeight="1" x14ac:dyDescent="0.25">
      <c r="B919" s="268"/>
      <c r="C919" s="311"/>
      <c r="D919" s="302" t="s">
        <v>1396</v>
      </c>
      <c r="E919" s="284" t="s">
        <v>75</v>
      </c>
      <c r="F919" s="313" t="s">
        <v>98</v>
      </c>
      <c r="G919" s="302" t="s">
        <v>69</v>
      </c>
      <c r="H919" s="302" t="s">
        <v>309</v>
      </c>
      <c r="I919" s="263">
        <v>0</v>
      </c>
      <c r="J919" s="263">
        <v>0</v>
      </c>
      <c r="K919" s="263">
        <v>19723600</v>
      </c>
      <c r="L919" s="263">
        <v>19723600</v>
      </c>
      <c r="M919" s="263">
        <v>19723600</v>
      </c>
      <c r="N919" s="263">
        <v>19723600</v>
      </c>
      <c r="O919" s="265" t="s">
        <v>956</v>
      </c>
      <c r="P919" s="8"/>
      <c r="Q919" s="16"/>
      <c r="R919" s="16"/>
      <c r="S919" s="16"/>
      <c r="T919" s="16"/>
      <c r="U919" s="16"/>
      <c r="V919" s="16"/>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c r="DI919" s="8"/>
      <c r="DJ919" s="8"/>
      <c r="DK919" s="8"/>
      <c r="DL919" s="8"/>
      <c r="DM919" s="8"/>
      <c r="DN919" s="8"/>
      <c r="DO919" s="8"/>
      <c r="DP919" s="8"/>
      <c r="DQ919" s="8"/>
      <c r="DR919" s="8"/>
      <c r="DS919" s="8"/>
      <c r="DT919" s="8"/>
      <c r="DU919" s="8"/>
      <c r="DV919" s="8"/>
      <c r="DW919" s="8"/>
      <c r="DX919" s="8"/>
      <c r="DY919" s="8"/>
      <c r="DZ919" s="8"/>
      <c r="EA919" s="8"/>
      <c r="EB919" s="8"/>
      <c r="EC919" s="8"/>
      <c r="ED919" s="8"/>
      <c r="EE919" s="8"/>
      <c r="EF919" s="8"/>
      <c r="EG919" s="8"/>
      <c r="EH919" s="8"/>
      <c r="EI919" s="8"/>
      <c r="EJ919" s="8"/>
      <c r="EK919" s="8"/>
      <c r="EL919" s="8"/>
      <c r="EM919" s="8"/>
      <c r="EN919" s="8"/>
      <c r="EO919" s="8"/>
      <c r="EP919" s="8"/>
      <c r="EQ919" s="8"/>
      <c r="ER919" s="8"/>
      <c r="ES919" s="8"/>
      <c r="ET919" s="8"/>
      <c r="EU919" s="8"/>
      <c r="EV919" s="8"/>
      <c r="EW919" s="8"/>
      <c r="EX919" s="8"/>
      <c r="EY919" s="8"/>
      <c r="EZ919" s="8"/>
      <c r="FA919" s="8"/>
      <c r="FB919" s="8"/>
      <c r="FC919" s="8"/>
      <c r="FD919" s="8"/>
      <c r="FE919" s="8"/>
      <c r="FF919" s="8"/>
      <c r="FG919" s="8"/>
      <c r="FH919" s="8"/>
      <c r="FI919" s="8"/>
      <c r="FJ919" s="8"/>
      <c r="FK919" s="8"/>
      <c r="FL919" s="8"/>
      <c r="FM919" s="8"/>
      <c r="FN919" s="8"/>
      <c r="FO919" s="8"/>
      <c r="FP919" s="8"/>
      <c r="FQ919" s="8"/>
      <c r="FR919" s="8"/>
      <c r="FS919" s="8"/>
      <c r="FT919" s="8"/>
      <c r="FU919" s="8"/>
      <c r="FV919" s="8"/>
      <c r="FW919" s="8"/>
      <c r="FX919" s="8"/>
      <c r="FY919" s="8"/>
      <c r="FZ919" s="8"/>
      <c r="GA919" s="8"/>
      <c r="GB919" s="8"/>
      <c r="GC919" s="8"/>
      <c r="GD919" s="8"/>
      <c r="GE919" s="8"/>
      <c r="GF919" s="8"/>
      <c r="GG919" s="8"/>
      <c r="GH919" s="8"/>
      <c r="GI919" s="8"/>
      <c r="GJ919" s="8"/>
      <c r="GK919" s="8"/>
      <c r="GL919" s="8"/>
      <c r="GM919" s="8"/>
      <c r="GN919" s="8"/>
      <c r="GO919" s="8"/>
      <c r="GP919" s="8"/>
      <c r="GQ919" s="8"/>
      <c r="GR919" s="8"/>
      <c r="GS919" s="8"/>
      <c r="GT919" s="8"/>
      <c r="GU919" s="8"/>
      <c r="GV919" s="8"/>
      <c r="GW919" s="8"/>
      <c r="GX919" s="8"/>
      <c r="GY919" s="8"/>
      <c r="GZ919" s="8"/>
      <c r="HA919" s="8"/>
      <c r="HB919" s="8"/>
      <c r="HC919" s="8"/>
      <c r="HD919" s="8"/>
      <c r="HE919" s="8"/>
      <c r="HF919" s="8"/>
      <c r="HG919" s="8"/>
      <c r="HH919" s="8"/>
      <c r="HI919" s="8"/>
      <c r="HJ919" s="8"/>
      <c r="HK919" s="8"/>
      <c r="HL919" s="8"/>
      <c r="HM919" s="8"/>
      <c r="HN919" s="8"/>
      <c r="HO919" s="8"/>
      <c r="HP919" s="8"/>
      <c r="HQ919" s="8"/>
      <c r="HR919" s="8"/>
      <c r="HS919" s="8"/>
      <c r="HT919" s="8"/>
    </row>
    <row r="920" spans="2:228" s="9" customFormat="1" ht="24" customHeight="1" x14ac:dyDescent="0.25">
      <c r="B920" s="312"/>
      <c r="C920" s="307"/>
      <c r="D920" s="304"/>
      <c r="E920" s="285"/>
      <c r="F920" s="314"/>
      <c r="G920" s="304"/>
      <c r="H920" s="304"/>
      <c r="I920" s="264"/>
      <c r="J920" s="264"/>
      <c r="K920" s="264"/>
      <c r="L920" s="264"/>
      <c r="M920" s="264"/>
      <c r="N920" s="264"/>
      <c r="O920" s="266"/>
      <c r="Q920" s="16"/>
      <c r="R920" s="16"/>
      <c r="S920" s="16"/>
      <c r="T920" s="16"/>
      <c r="U920" s="16"/>
      <c r="V920" s="16"/>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c r="DI920" s="8"/>
      <c r="DJ920" s="8"/>
      <c r="DK920" s="8"/>
      <c r="DL920" s="8"/>
      <c r="DM920" s="8"/>
      <c r="DN920" s="8"/>
      <c r="DO920" s="8"/>
      <c r="DP920" s="8"/>
      <c r="DQ920" s="8"/>
      <c r="DR920" s="8"/>
      <c r="DS920" s="8"/>
      <c r="DT920" s="8"/>
      <c r="DU920" s="8"/>
      <c r="DV920" s="8"/>
      <c r="DW920" s="8"/>
      <c r="DX920" s="8"/>
      <c r="DY920" s="8"/>
      <c r="DZ920" s="8"/>
      <c r="EA920" s="8"/>
      <c r="EB920" s="8"/>
      <c r="EC920" s="8"/>
      <c r="ED920" s="8"/>
      <c r="EE920" s="8"/>
      <c r="EF920" s="8"/>
      <c r="EG920" s="8"/>
      <c r="EH920" s="8"/>
      <c r="EI920" s="8"/>
      <c r="EJ920" s="8"/>
      <c r="EK920" s="8"/>
      <c r="EL920" s="8"/>
      <c r="EM920" s="8"/>
      <c r="EN920" s="8"/>
      <c r="EO920" s="8"/>
      <c r="EP920" s="8"/>
      <c r="EQ920" s="8"/>
      <c r="ER920" s="8"/>
      <c r="ES920" s="8"/>
      <c r="ET920" s="8"/>
      <c r="EU920" s="8"/>
      <c r="EV920" s="8"/>
      <c r="EW920" s="8"/>
      <c r="EX920" s="8"/>
      <c r="EY920" s="8"/>
      <c r="EZ920" s="8"/>
      <c r="FA920" s="8"/>
      <c r="FB920" s="8"/>
      <c r="FC920" s="8"/>
      <c r="FD920" s="8"/>
      <c r="FE920" s="8"/>
      <c r="FF920" s="8"/>
      <c r="FG920" s="8"/>
      <c r="FH920" s="8"/>
      <c r="FI920" s="8"/>
      <c r="FJ920" s="8"/>
      <c r="FK920" s="8"/>
      <c r="FL920" s="8"/>
      <c r="FM920" s="8"/>
      <c r="FN920" s="8"/>
      <c r="FO920" s="8"/>
      <c r="FP920" s="8"/>
      <c r="FQ920" s="8"/>
      <c r="FR920" s="8"/>
      <c r="FS920" s="8"/>
      <c r="FT920" s="8"/>
      <c r="FU920" s="8"/>
      <c r="FV920" s="8"/>
      <c r="FW920" s="8"/>
      <c r="FX920" s="8"/>
      <c r="FY920" s="8"/>
      <c r="FZ920" s="8"/>
      <c r="GA920" s="8"/>
      <c r="GB920" s="8"/>
      <c r="GC920" s="8"/>
      <c r="GD920" s="8"/>
      <c r="GE920" s="8"/>
      <c r="GF920" s="8"/>
      <c r="GG920" s="8"/>
      <c r="GH920" s="8"/>
      <c r="GI920" s="8"/>
      <c r="GJ920" s="8"/>
      <c r="GK920" s="8"/>
      <c r="GL920" s="8"/>
      <c r="GM920" s="8"/>
      <c r="GN920" s="8"/>
      <c r="GO920" s="8"/>
      <c r="GP920" s="8"/>
      <c r="GQ920" s="8"/>
      <c r="GR920" s="8"/>
      <c r="GS920" s="8"/>
      <c r="GT920" s="8"/>
      <c r="GU920" s="8"/>
      <c r="GV920" s="8"/>
      <c r="GW920" s="8"/>
      <c r="GX920" s="8"/>
      <c r="GY920" s="8"/>
      <c r="GZ920" s="8"/>
      <c r="HA920" s="8"/>
      <c r="HB920" s="8"/>
      <c r="HC920" s="8"/>
      <c r="HD920" s="8"/>
      <c r="HE920" s="8"/>
      <c r="HF920" s="8"/>
      <c r="HG920" s="8"/>
      <c r="HH920" s="8"/>
      <c r="HI920" s="8"/>
      <c r="HJ920" s="8"/>
      <c r="HK920" s="8"/>
      <c r="HL920" s="8"/>
      <c r="HM920" s="8"/>
      <c r="HN920" s="8"/>
      <c r="HO920" s="8"/>
      <c r="HP920" s="8"/>
      <c r="HQ920" s="8"/>
      <c r="HR920" s="8"/>
      <c r="HS920" s="8"/>
      <c r="HT920" s="8"/>
    </row>
    <row r="921" spans="2:228" s="26" customFormat="1" ht="84" customHeight="1" x14ac:dyDescent="0.25">
      <c r="B921" s="102" t="s">
        <v>457</v>
      </c>
      <c r="C921" s="105" t="s">
        <v>458</v>
      </c>
      <c r="D921" s="104" t="s">
        <v>460</v>
      </c>
      <c r="E921" s="104" t="s">
        <v>951</v>
      </c>
      <c r="F921" s="201" t="s">
        <v>120</v>
      </c>
      <c r="G921" s="112" t="s">
        <v>236</v>
      </c>
      <c r="H921" s="112" t="s">
        <v>286</v>
      </c>
      <c r="I921" s="128">
        <f t="shared" ref="I921:N921" si="27">I922+I925+I927</f>
        <v>3549014500</v>
      </c>
      <c r="J921" s="128">
        <f t="shared" si="27"/>
        <v>3548730114.7200003</v>
      </c>
      <c r="K921" s="128">
        <f t="shared" si="27"/>
        <v>4088838800</v>
      </c>
      <c r="L921" s="128">
        <f t="shared" si="27"/>
        <v>4303379300</v>
      </c>
      <c r="M921" s="128">
        <f t="shared" si="27"/>
        <v>4592318700</v>
      </c>
      <c r="N921" s="128">
        <f t="shared" si="27"/>
        <v>4921826200</v>
      </c>
      <c r="O921" s="105"/>
      <c r="P921" s="35"/>
      <c r="Q921" s="35"/>
      <c r="R921" s="35"/>
      <c r="S921" s="35"/>
      <c r="T921" s="35"/>
      <c r="U921" s="35"/>
      <c r="V921" s="35"/>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c r="CA921" s="17"/>
      <c r="CB921" s="17"/>
      <c r="CC921" s="17"/>
      <c r="CD921" s="17"/>
      <c r="CE921" s="17"/>
      <c r="CF921" s="17"/>
      <c r="CG921" s="17"/>
      <c r="CH921" s="17"/>
      <c r="CI921" s="17"/>
      <c r="CJ921" s="17"/>
      <c r="CK921" s="17"/>
      <c r="CL921" s="17"/>
      <c r="CM921" s="17"/>
      <c r="CN921" s="17"/>
      <c r="CO921" s="17"/>
      <c r="CP921" s="17"/>
      <c r="CQ921" s="17"/>
      <c r="CR921" s="17"/>
      <c r="CS921" s="17"/>
      <c r="CT921" s="17"/>
      <c r="CU921" s="17"/>
      <c r="CV921" s="17"/>
      <c r="CW921" s="17"/>
      <c r="CX921" s="17"/>
      <c r="CY921" s="17"/>
      <c r="CZ921" s="17"/>
      <c r="DA921" s="17"/>
      <c r="DB921" s="17"/>
      <c r="DC921" s="17"/>
      <c r="DD921" s="17"/>
      <c r="DE921" s="17"/>
      <c r="DF921" s="17"/>
      <c r="DG921" s="17"/>
      <c r="DH921" s="17"/>
      <c r="DI921" s="17"/>
      <c r="DJ921" s="17"/>
      <c r="DK921" s="17"/>
      <c r="DL921" s="17"/>
      <c r="DM921" s="17"/>
      <c r="DN921" s="17"/>
      <c r="DO921" s="17"/>
      <c r="DP921" s="17"/>
      <c r="DQ921" s="17"/>
      <c r="DR921" s="17"/>
      <c r="DS921" s="17"/>
      <c r="DT921" s="17"/>
      <c r="DU921" s="17"/>
      <c r="DV921" s="17"/>
      <c r="DW921" s="17"/>
      <c r="DX921" s="17"/>
      <c r="DY921" s="17"/>
      <c r="DZ921" s="17"/>
      <c r="EA921" s="17"/>
      <c r="EB921" s="17"/>
      <c r="EC921" s="17"/>
      <c r="ED921" s="17"/>
      <c r="EE921" s="17"/>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FC921" s="17"/>
      <c r="FD921" s="17"/>
      <c r="FE921" s="17"/>
      <c r="FF921" s="17"/>
      <c r="FG921" s="17"/>
      <c r="FH921" s="17"/>
      <c r="FI921" s="17"/>
      <c r="FJ921" s="17"/>
      <c r="FK921" s="17"/>
      <c r="FL921" s="17"/>
      <c r="FM921" s="17"/>
      <c r="FN921" s="17"/>
      <c r="FO921" s="17"/>
      <c r="FP921" s="17"/>
      <c r="FQ921" s="17"/>
      <c r="FR921" s="17"/>
      <c r="FS921" s="17"/>
      <c r="FT921" s="17"/>
      <c r="FU921" s="17"/>
      <c r="FV921" s="17"/>
      <c r="FW921" s="17"/>
      <c r="FX921" s="17"/>
      <c r="FY921" s="17"/>
      <c r="FZ921" s="17"/>
      <c r="GA921" s="17"/>
      <c r="GB921" s="17"/>
      <c r="GC921" s="17"/>
      <c r="GD921" s="17"/>
      <c r="GE921" s="17"/>
      <c r="GF921" s="17"/>
      <c r="GG921" s="17"/>
      <c r="GH921" s="17"/>
      <c r="GI921" s="17"/>
      <c r="GJ921" s="17"/>
      <c r="GK921" s="17"/>
      <c r="GL921" s="17"/>
      <c r="GM921" s="17"/>
      <c r="GN921" s="17"/>
      <c r="GO921" s="17"/>
      <c r="GP921" s="17"/>
      <c r="GQ921" s="17"/>
      <c r="GR921" s="17"/>
      <c r="GS921" s="17"/>
      <c r="GT921" s="17"/>
      <c r="GU921" s="17"/>
      <c r="GV921" s="17"/>
      <c r="GW921" s="17"/>
      <c r="GX921" s="17"/>
      <c r="GY921" s="17"/>
      <c r="GZ921" s="17"/>
      <c r="HA921" s="17"/>
      <c r="HB921" s="17"/>
      <c r="HC921" s="17"/>
      <c r="HD921" s="17"/>
      <c r="HE921" s="17"/>
      <c r="HF921" s="17"/>
      <c r="HG921" s="17"/>
      <c r="HH921" s="17"/>
      <c r="HI921" s="17"/>
      <c r="HJ921" s="17"/>
      <c r="HK921" s="17"/>
      <c r="HL921" s="17"/>
      <c r="HM921" s="17"/>
      <c r="HN921" s="17"/>
      <c r="HO921" s="17"/>
      <c r="HP921" s="17"/>
      <c r="HQ921" s="17"/>
      <c r="HR921" s="17"/>
      <c r="HS921" s="17"/>
      <c r="HT921" s="17"/>
    </row>
    <row r="922" spans="2:228" s="9" customFormat="1" ht="151.15" customHeight="1" x14ac:dyDescent="0.25">
      <c r="B922" s="309" t="s">
        <v>462</v>
      </c>
      <c r="C922" s="323" t="s">
        <v>459</v>
      </c>
      <c r="D922" s="302" t="s">
        <v>461</v>
      </c>
      <c r="E922" s="276" t="s">
        <v>25</v>
      </c>
      <c r="F922" s="201" t="s">
        <v>949</v>
      </c>
      <c r="G922" s="112" t="s">
        <v>23</v>
      </c>
      <c r="H922" s="112" t="s">
        <v>979</v>
      </c>
      <c r="I922" s="256">
        <v>1562935400</v>
      </c>
      <c r="J922" s="256">
        <v>1562935400</v>
      </c>
      <c r="K922" s="256">
        <v>1789199700</v>
      </c>
      <c r="L922" s="256">
        <v>1868607900</v>
      </c>
      <c r="M922" s="256">
        <v>2013476900</v>
      </c>
      <c r="N922" s="256">
        <v>2212164800</v>
      </c>
      <c r="O922" s="257" t="s">
        <v>480</v>
      </c>
      <c r="P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c r="DI922" s="8"/>
      <c r="DJ922" s="8"/>
      <c r="DK922" s="8"/>
      <c r="DL922" s="8"/>
      <c r="DM922" s="8"/>
      <c r="DN922" s="8"/>
      <c r="DO922" s="8"/>
      <c r="DP922" s="8"/>
      <c r="DQ922" s="8"/>
      <c r="DR922" s="8"/>
      <c r="DS922" s="8"/>
      <c r="DT922" s="8"/>
      <c r="DU922" s="8"/>
      <c r="DV922" s="8"/>
      <c r="DW922" s="8"/>
      <c r="DX922" s="8"/>
      <c r="DY922" s="8"/>
      <c r="DZ922" s="8"/>
      <c r="EA922" s="8"/>
      <c r="EB922" s="8"/>
      <c r="EC922" s="8"/>
      <c r="ED922" s="8"/>
      <c r="EE922" s="8"/>
      <c r="EF922" s="8"/>
      <c r="EG922" s="8"/>
      <c r="EH922" s="8"/>
      <c r="EI922" s="8"/>
      <c r="EJ922" s="8"/>
      <c r="EK922" s="8"/>
      <c r="EL922" s="8"/>
      <c r="EM922" s="8"/>
      <c r="EN922" s="8"/>
      <c r="EO922" s="8"/>
      <c r="EP922" s="8"/>
      <c r="EQ922" s="8"/>
      <c r="ER922" s="8"/>
      <c r="ES922" s="8"/>
      <c r="ET922" s="8"/>
      <c r="EU922" s="8"/>
      <c r="EV922" s="8"/>
      <c r="EW922" s="8"/>
      <c r="EX922" s="8"/>
      <c r="EY922" s="8"/>
      <c r="EZ922" s="8"/>
      <c r="FA922" s="8"/>
      <c r="FB922" s="8"/>
      <c r="FC922" s="8"/>
      <c r="FD922" s="8"/>
      <c r="FE922" s="8"/>
      <c r="FF922" s="8"/>
      <c r="FG922" s="8"/>
      <c r="FH922" s="8"/>
      <c r="FI922" s="8"/>
      <c r="FJ922" s="8"/>
      <c r="FK922" s="8"/>
      <c r="FL922" s="8"/>
      <c r="FM922" s="8"/>
      <c r="FN922" s="8"/>
      <c r="FO922" s="8"/>
      <c r="FP922" s="8"/>
      <c r="FQ922" s="8"/>
      <c r="FR922" s="8"/>
      <c r="FS922" s="8"/>
      <c r="FT922" s="8"/>
      <c r="FU922" s="8"/>
      <c r="FV922" s="8"/>
      <c r="FW922" s="8"/>
      <c r="FX922" s="8"/>
      <c r="FY922" s="8"/>
      <c r="FZ922" s="8"/>
      <c r="GA922" s="8"/>
      <c r="GB922" s="8"/>
      <c r="GC922" s="8"/>
      <c r="GD922" s="8"/>
      <c r="GE922" s="8"/>
      <c r="GF922" s="8"/>
      <c r="GG922" s="8"/>
      <c r="GH922" s="8"/>
      <c r="GI922" s="8"/>
      <c r="GJ922" s="8"/>
      <c r="GK922" s="8"/>
      <c r="GL922" s="8"/>
      <c r="GM922" s="8"/>
      <c r="GN922" s="8"/>
      <c r="GO922" s="8"/>
      <c r="GP922" s="8"/>
      <c r="GQ922" s="8"/>
      <c r="GR922" s="8"/>
      <c r="GS922" s="8"/>
      <c r="GT922" s="8"/>
      <c r="GU922" s="8"/>
      <c r="GV922" s="8"/>
      <c r="GW922" s="8"/>
      <c r="GX922" s="8"/>
      <c r="GY922" s="8"/>
      <c r="GZ922" s="8"/>
      <c r="HA922" s="8"/>
      <c r="HB922" s="8"/>
      <c r="HC922" s="8"/>
      <c r="HD922" s="8"/>
      <c r="HE922" s="8"/>
      <c r="HF922" s="8"/>
      <c r="HG922" s="8"/>
      <c r="HH922" s="8"/>
      <c r="HI922" s="8"/>
      <c r="HJ922" s="8"/>
      <c r="HK922" s="8"/>
      <c r="HL922" s="8"/>
      <c r="HM922" s="8"/>
      <c r="HN922" s="8"/>
      <c r="HO922" s="8"/>
      <c r="HP922" s="8"/>
      <c r="HQ922" s="8"/>
      <c r="HR922" s="8"/>
      <c r="HS922" s="8"/>
      <c r="HT922" s="8"/>
    </row>
    <row r="923" spans="2:228" s="9" customFormat="1" ht="151.15" customHeight="1" x14ac:dyDescent="0.25">
      <c r="B923" s="309"/>
      <c r="C923" s="323"/>
      <c r="D923" s="303"/>
      <c r="E923" s="276"/>
      <c r="F923" s="313" t="s">
        <v>1481</v>
      </c>
      <c r="G923" s="370" t="s">
        <v>69</v>
      </c>
      <c r="H923" s="370" t="s">
        <v>370</v>
      </c>
      <c r="I923" s="256"/>
      <c r="J923" s="256"/>
      <c r="K923" s="256"/>
      <c r="L923" s="256"/>
      <c r="M923" s="256"/>
      <c r="N923" s="256"/>
      <c r="O923" s="257"/>
      <c r="P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c r="DI923" s="8"/>
      <c r="DJ923" s="8"/>
      <c r="DK923" s="8"/>
      <c r="DL923" s="8"/>
      <c r="DM923" s="8"/>
      <c r="DN923" s="8"/>
      <c r="DO923" s="8"/>
      <c r="DP923" s="8"/>
      <c r="DQ923" s="8"/>
      <c r="DR923" s="8"/>
      <c r="DS923" s="8"/>
      <c r="DT923" s="8"/>
      <c r="DU923" s="8"/>
      <c r="DV923" s="8"/>
      <c r="DW923" s="8"/>
      <c r="DX923" s="8"/>
      <c r="DY923" s="8"/>
      <c r="DZ923" s="8"/>
      <c r="EA923" s="8"/>
      <c r="EB923" s="8"/>
      <c r="EC923" s="8"/>
      <c r="ED923" s="8"/>
      <c r="EE923" s="8"/>
      <c r="EF923" s="8"/>
      <c r="EG923" s="8"/>
      <c r="EH923" s="8"/>
      <c r="EI923" s="8"/>
      <c r="EJ923" s="8"/>
      <c r="EK923" s="8"/>
      <c r="EL923" s="8"/>
      <c r="EM923" s="8"/>
      <c r="EN923" s="8"/>
      <c r="EO923" s="8"/>
      <c r="EP923" s="8"/>
      <c r="EQ923" s="8"/>
      <c r="ER923" s="8"/>
      <c r="ES923" s="8"/>
      <c r="ET923" s="8"/>
      <c r="EU923" s="8"/>
      <c r="EV923" s="8"/>
      <c r="EW923" s="8"/>
      <c r="EX923" s="8"/>
      <c r="EY923" s="8"/>
      <c r="EZ923" s="8"/>
      <c r="FA923" s="8"/>
      <c r="FB923" s="8"/>
      <c r="FC923" s="8"/>
      <c r="FD923" s="8"/>
      <c r="FE923" s="8"/>
      <c r="FF923" s="8"/>
      <c r="FG923" s="8"/>
      <c r="FH923" s="8"/>
      <c r="FI923" s="8"/>
      <c r="FJ923" s="8"/>
      <c r="FK923" s="8"/>
      <c r="FL923" s="8"/>
      <c r="FM923" s="8"/>
      <c r="FN923" s="8"/>
      <c r="FO923" s="8"/>
      <c r="FP923" s="8"/>
      <c r="FQ923" s="8"/>
      <c r="FR923" s="8"/>
      <c r="FS923" s="8"/>
      <c r="FT923" s="8"/>
      <c r="FU923" s="8"/>
      <c r="FV923" s="8"/>
      <c r="FW923" s="8"/>
      <c r="FX923" s="8"/>
      <c r="FY923" s="8"/>
      <c r="FZ923" s="8"/>
      <c r="GA923" s="8"/>
      <c r="GB923" s="8"/>
      <c r="GC923" s="8"/>
      <c r="GD923" s="8"/>
      <c r="GE923" s="8"/>
      <c r="GF923" s="8"/>
      <c r="GG923" s="8"/>
      <c r="GH923" s="8"/>
      <c r="GI923" s="8"/>
      <c r="GJ923" s="8"/>
      <c r="GK923" s="8"/>
      <c r="GL923" s="8"/>
      <c r="GM923" s="8"/>
      <c r="GN923" s="8"/>
      <c r="GO923" s="8"/>
      <c r="GP923" s="8"/>
      <c r="GQ923" s="8"/>
      <c r="GR923" s="8"/>
      <c r="GS923" s="8"/>
      <c r="GT923" s="8"/>
      <c r="GU923" s="8"/>
      <c r="GV923" s="8"/>
      <c r="GW923" s="8"/>
      <c r="GX923" s="8"/>
      <c r="GY923" s="8"/>
      <c r="GZ923" s="8"/>
      <c r="HA923" s="8"/>
      <c r="HB923" s="8"/>
      <c r="HC923" s="8"/>
      <c r="HD923" s="8"/>
      <c r="HE923" s="8"/>
      <c r="HF923" s="8"/>
      <c r="HG923" s="8"/>
      <c r="HH923" s="8"/>
      <c r="HI923" s="8"/>
      <c r="HJ923" s="8"/>
      <c r="HK923" s="8"/>
      <c r="HL923" s="8"/>
      <c r="HM923" s="8"/>
      <c r="HN923" s="8"/>
      <c r="HO923" s="8"/>
      <c r="HP923" s="8"/>
      <c r="HQ923" s="8"/>
      <c r="HR923" s="8"/>
      <c r="HS923" s="8"/>
      <c r="HT923" s="8"/>
    </row>
    <row r="924" spans="2:228" s="9" customFormat="1" ht="16.149999999999999" customHeight="1" x14ac:dyDescent="0.25">
      <c r="B924" s="309"/>
      <c r="C924" s="323"/>
      <c r="D924" s="304"/>
      <c r="E924" s="276"/>
      <c r="F924" s="421"/>
      <c r="G924" s="371"/>
      <c r="H924" s="371"/>
      <c r="I924" s="256"/>
      <c r="J924" s="256"/>
      <c r="K924" s="256"/>
      <c r="L924" s="256"/>
      <c r="M924" s="256"/>
      <c r="N924" s="256"/>
      <c r="O924" s="257"/>
      <c r="P924" s="8"/>
      <c r="Q924" s="16"/>
      <c r="R924" s="16"/>
      <c r="S924" s="16"/>
      <c r="T924" s="16"/>
      <c r="U924" s="16"/>
      <c r="V924" s="16"/>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c r="DI924" s="8"/>
      <c r="DJ924" s="8"/>
      <c r="DK924" s="8"/>
      <c r="DL924" s="8"/>
      <c r="DM924" s="8"/>
      <c r="DN924" s="8"/>
      <c r="DO924" s="8"/>
      <c r="DP924" s="8"/>
      <c r="DQ924" s="8"/>
      <c r="DR924" s="8"/>
      <c r="DS924" s="8"/>
      <c r="DT924" s="8"/>
      <c r="DU924" s="8"/>
      <c r="DV924" s="8"/>
      <c r="DW924" s="8"/>
      <c r="DX924" s="8"/>
      <c r="DY924" s="8"/>
      <c r="DZ924" s="8"/>
      <c r="EA924" s="8"/>
      <c r="EB924" s="8"/>
      <c r="EC924" s="8"/>
      <c r="ED924" s="8"/>
      <c r="EE924" s="8"/>
      <c r="EF924" s="8"/>
      <c r="EG924" s="8"/>
      <c r="EH924" s="8"/>
      <c r="EI924" s="8"/>
      <c r="EJ924" s="8"/>
      <c r="EK924" s="8"/>
      <c r="EL924" s="8"/>
      <c r="EM924" s="8"/>
      <c r="EN924" s="8"/>
      <c r="EO924" s="8"/>
      <c r="EP924" s="8"/>
      <c r="EQ924" s="8"/>
      <c r="ER924" s="8"/>
      <c r="ES924" s="8"/>
      <c r="ET924" s="8"/>
      <c r="EU924" s="8"/>
      <c r="EV924" s="8"/>
      <c r="EW924" s="8"/>
      <c r="EX924" s="8"/>
      <c r="EY924" s="8"/>
      <c r="EZ924" s="8"/>
      <c r="FA924" s="8"/>
      <c r="FB924" s="8"/>
      <c r="FC924" s="8"/>
      <c r="FD924" s="8"/>
      <c r="FE924" s="8"/>
      <c r="FF924" s="8"/>
      <c r="FG924" s="8"/>
      <c r="FH924" s="8"/>
      <c r="FI924" s="8"/>
      <c r="FJ924" s="8"/>
      <c r="FK924" s="8"/>
      <c r="FL924" s="8"/>
      <c r="FM924" s="8"/>
      <c r="FN924" s="8"/>
      <c r="FO924" s="8"/>
      <c r="FP924" s="8"/>
      <c r="FQ924" s="8"/>
      <c r="FR924" s="8"/>
      <c r="FS924" s="8"/>
      <c r="FT924" s="8"/>
      <c r="FU924" s="8"/>
      <c r="FV924" s="8"/>
      <c r="FW924" s="8"/>
      <c r="FX924" s="8"/>
      <c r="FY924" s="8"/>
      <c r="FZ924" s="8"/>
      <c r="GA924" s="8"/>
      <c r="GB924" s="8"/>
      <c r="GC924" s="8"/>
      <c r="GD924" s="8"/>
      <c r="GE924" s="8"/>
      <c r="GF924" s="8"/>
      <c r="GG924" s="8"/>
      <c r="GH924" s="8"/>
      <c r="GI924" s="8"/>
      <c r="GJ924" s="8"/>
      <c r="GK924" s="8"/>
      <c r="GL924" s="8"/>
      <c r="GM924" s="8"/>
      <c r="GN924" s="8"/>
      <c r="GO924" s="8"/>
      <c r="GP924" s="8"/>
      <c r="GQ924" s="8"/>
      <c r="GR924" s="8"/>
      <c r="GS924" s="8"/>
      <c r="GT924" s="8"/>
      <c r="GU924" s="8"/>
      <c r="GV924" s="8"/>
      <c r="GW924" s="8"/>
      <c r="GX924" s="8"/>
      <c r="GY924" s="8"/>
      <c r="GZ924" s="8"/>
      <c r="HA924" s="8"/>
      <c r="HB924" s="8"/>
      <c r="HC924" s="8"/>
      <c r="HD924" s="8"/>
      <c r="HE924" s="8"/>
      <c r="HF924" s="8"/>
      <c r="HG924" s="8"/>
      <c r="HH924" s="8"/>
      <c r="HI924" s="8"/>
      <c r="HJ924" s="8"/>
      <c r="HK924" s="8"/>
      <c r="HL924" s="8"/>
      <c r="HM924" s="8"/>
      <c r="HN924" s="8"/>
      <c r="HO924" s="8"/>
      <c r="HP924" s="8"/>
      <c r="HQ924" s="8"/>
      <c r="HR924" s="8"/>
      <c r="HS924" s="8"/>
      <c r="HT924" s="8"/>
    </row>
    <row r="925" spans="2:228" s="9" customFormat="1" ht="138" customHeight="1" x14ac:dyDescent="0.25">
      <c r="B925" s="309" t="s">
        <v>543</v>
      </c>
      <c r="C925" s="300" t="s">
        <v>479</v>
      </c>
      <c r="D925" s="274" t="s">
        <v>482</v>
      </c>
      <c r="E925" s="276" t="s">
        <v>45</v>
      </c>
      <c r="F925" s="318" t="s">
        <v>483</v>
      </c>
      <c r="G925" s="302" t="s">
        <v>69</v>
      </c>
      <c r="H925" s="302" t="s">
        <v>370</v>
      </c>
      <c r="I925" s="256">
        <v>1836869900</v>
      </c>
      <c r="J925" s="256">
        <v>1836585514.72</v>
      </c>
      <c r="K925" s="256">
        <v>2150429900</v>
      </c>
      <c r="L925" s="256">
        <v>2277457200</v>
      </c>
      <c r="M925" s="256">
        <v>2421137000</v>
      </c>
      <c r="N925" s="256">
        <v>2551956600</v>
      </c>
      <c r="O925" s="327" t="s">
        <v>484</v>
      </c>
      <c r="P925" s="8"/>
      <c r="Q925" s="16"/>
      <c r="R925" s="16"/>
      <c r="S925" s="16"/>
      <c r="T925" s="16"/>
      <c r="U925" s="16"/>
      <c r="V925" s="16"/>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c r="DI925" s="8"/>
      <c r="DJ925" s="8"/>
      <c r="DK925" s="8"/>
      <c r="DL925" s="8"/>
      <c r="DM925" s="8"/>
      <c r="DN925" s="8"/>
      <c r="DO925" s="8"/>
      <c r="DP925" s="8"/>
      <c r="DQ925" s="8"/>
      <c r="DR925" s="8"/>
      <c r="DS925" s="8"/>
      <c r="DT925" s="8"/>
      <c r="DU925" s="8"/>
      <c r="DV925" s="8"/>
      <c r="DW925" s="8"/>
      <c r="DX925" s="8"/>
      <c r="DY925" s="8"/>
      <c r="DZ925" s="8"/>
      <c r="EA925" s="8"/>
      <c r="EB925" s="8"/>
      <c r="EC925" s="8"/>
      <c r="ED925" s="8"/>
      <c r="EE925" s="8"/>
      <c r="EF925" s="8"/>
      <c r="EG925" s="8"/>
      <c r="EH925" s="8"/>
      <c r="EI925" s="8"/>
      <c r="EJ925" s="8"/>
      <c r="EK925" s="8"/>
      <c r="EL925" s="8"/>
      <c r="EM925" s="8"/>
      <c r="EN925" s="8"/>
      <c r="EO925" s="8"/>
      <c r="EP925" s="8"/>
      <c r="EQ925" s="8"/>
      <c r="ER925" s="8"/>
      <c r="ES925" s="8"/>
      <c r="ET925" s="8"/>
      <c r="EU925" s="8"/>
      <c r="EV925" s="8"/>
      <c r="EW925" s="8"/>
      <c r="EX925" s="8"/>
      <c r="EY925" s="8"/>
      <c r="EZ925" s="8"/>
      <c r="FA925" s="8"/>
      <c r="FB925" s="8"/>
      <c r="FC925" s="8"/>
      <c r="FD925" s="8"/>
      <c r="FE925" s="8"/>
      <c r="FF925" s="8"/>
      <c r="FG925" s="8"/>
      <c r="FH925" s="8"/>
      <c r="FI925" s="8"/>
      <c r="FJ925" s="8"/>
      <c r="FK925" s="8"/>
      <c r="FL925" s="8"/>
      <c r="FM925" s="8"/>
      <c r="FN925" s="8"/>
      <c r="FO925" s="8"/>
      <c r="FP925" s="8"/>
      <c r="FQ925" s="8"/>
      <c r="FR925" s="8"/>
      <c r="FS925" s="8"/>
      <c r="FT925" s="8"/>
      <c r="FU925" s="8"/>
      <c r="FV925" s="8"/>
      <c r="FW925" s="8"/>
      <c r="FX925" s="8"/>
      <c r="FY925" s="8"/>
      <c r="FZ925" s="8"/>
      <c r="GA925" s="8"/>
      <c r="GB925" s="8"/>
      <c r="GC925" s="8"/>
      <c r="GD925" s="8"/>
      <c r="GE925" s="8"/>
      <c r="GF925" s="8"/>
      <c r="GG925" s="8"/>
      <c r="GH925" s="8"/>
      <c r="GI925" s="8"/>
      <c r="GJ925" s="8"/>
      <c r="GK925" s="8"/>
      <c r="GL925" s="8"/>
      <c r="GM925" s="8"/>
      <c r="GN925" s="8"/>
      <c r="GO925" s="8"/>
      <c r="GP925" s="8"/>
      <c r="GQ925" s="8"/>
      <c r="GR925" s="8"/>
      <c r="GS925" s="8"/>
      <c r="GT925" s="8"/>
      <c r="GU925" s="8"/>
      <c r="GV925" s="8"/>
      <c r="GW925" s="8"/>
      <c r="GX925" s="8"/>
      <c r="GY925" s="8"/>
      <c r="GZ925" s="8"/>
      <c r="HA925" s="8"/>
      <c r="HB925" s="8"/>
      <c r="HC925" s="8"/>
      <c r="HD925" s="8"/>
      <c r="HE925" s="8"/>
      <c r="HF925" s="8"/>
      <c r="HG925" s="8"/>
      <c r="HH925" s="8"/>
      <c r="HI925" s="8"/>
      <c r="HJ925" s="8"/>
      <c r="HK925" s="8"/>
      <c r="HL925" s="8"/>
      <c r="HM925" s="8"/>
      <c r="HN925" s="8"/>
      <c r="HO925" s="8"/>
      <c r="HP925" s="8"/>
      <c r="HQ925" s="8"/>
      <c r="HR925" s="8"/>
      <c r="HS925" s="8"/>
      <c r="HT925" s="8"/>
    </row>
    <row r="926" spans="2:228" s="9" customFormat="1" ht="180.75" customHeight="1" x14ac:dyDescent="0.25">
      <c r="B926" s="309"/>
      <c r="C926" s="300"/>
      <c r="D926" s="274"/>
      <c r="E926" s="276"/>
      <c r="F926" s="319"/>
      <c r="G926" s="304"/>
      <c r="H926" s="304"/>
      <c r="I926" s="256"/>
      <c r="J926" s="256"/>
      <c r="K926" s="256"/>
      <c r="L926" s="256"/>
      <c r="M926" s="256"/>
      <c r="N926" s="256"/>
      <c r="O926" s="327"/>
      <c r="P926" s="8"/>
      <c r="Q926" s="16"/>
      <c r="R926" s="16"/>
      <c r="S926" s="16"/>
      <c r="T926" s="16"/>
      <c r="U926" s="16"/>
      <c r="V926" s="16"/>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c r="DI926" s="8"/>
      <c r="DJ926" s="8"/>
      <c r="DK926" s="8"/>
      <c r="DL926" s="8"/>
      <c r="DM926" s="8"/>
      <c r="DN926" s="8"/>
      <c r="DO926" s="8"/>
      <c r="DP926" s="8"/>
      <c r="DQ926" s="8"/>
      <c r="DR926" s="8"/>
      <c r="DS926" s="8"/>
      <c r="DT926" s="8"/>
      <c r="DU926" s="8"/>
      <c r="DV926" s="8"/>
      <c r="DW926" s="8"/>
      <c r="DX926" s="8"/>
      <c r="DY926" s="8"/>
      <c r="DZ926" s="8"/>
      <c r="EA926" s="8"/>
      <c r="EB926" s="8"/>
      <c r="EC926" s="8"/>
      <c r="ED926" s="8"/>
      <c r="EE926" s="8"/>
      <c r="EF926" s="8"/>
      <c r="EG926" s="8"/>
      <c r="EH926" s="8"/>
      <c r="EI926" s="8"/>
      <c r="EJ926" s="8"/>
      <c r="EK926" s="8"/>
      <c r="EL926" s="8"/>
      <c r="EM926" s="8"/>
      <c r="EN926" s="8"/>
      <c r="EO926" s="8"/>
      <c r="EP926" s="8"/>
      <c r="EQ926" s="8"/>
      <c r="ER926" s="8"/>
      <c r="ES926" s="8"/>
      <c r="ET926" s="8"/>
      <c r="EU926" s="8"/>
      <c r="EV926" s="8"/>
      <c r="EW926" s="8"/>
      <c r="EX926" s="8"/>
      <c r="EY926" s="8"/>
      <c r="EZ926" s="8"/>
      <c r="FA926" s="8"/>
      <c r="FB926" s="8"/>
      <c r="FC926" s="8"/>
      <c r="FD926" s="8"/>
      <c r="FE926" s="8"/>
      <c r="FF926" s="8"/>
      <c r="FG926" s="8"/>
      <c r="FH926" s="8"/>
      <c r="FI926" s="8"/>
      <c r="FJ926" s="8"/>
      <c r="FK926" s="8"/>
      <c r="FL926" s="8"/>
      <c r="FM926" s="8"/>
      <c r="FN926" s="8"/>
      <c r="FO926" s="8"/>
      <c r="FP926" s="8"/>
      <c r="FQ926" s="8"/>
      <c r="FR926" s="8"/>
      <c r="FS926" s="8"/>
      <c r="FT926" s="8"/>
      <c r="FU926" s="8"/>
      <c r="FV926" s="8"/>
      <c r="FW926" s="8"/>
      <c r="FX926" s="8"/>
      <c r="FY926" s="8"/>
      <c r="FZ926" s="8"/>
      <c r="GA926" s="8"/>
      <c r="GB926" s="8"/>
      <c r="GC926" s="8"/>
      <c r="GD926" s="8"/>
      <c r="GE926" s="8"/>
      <c r="GF926" s="8"/>
      <c r="GG926" s="8"/>
      <c r="GH926" s="8"/>
      <c r="GI926" s="8"/>
      <c r="GJ926" s="8"/>
      <c r="GK926" s="8"/>
      <c r="GL926" s="8"/>
      <c r="GM926" s="8"/>
      <c r="GN926" s="8"/>
      <c r="GO926" s="8"/>
      <c r="GP926" s="8"/>
      <c r="GQ926" s="8"/>
      <c r="GR926" s="8"/>
      <c r="GS926" s="8"/>
      <c r="GT926" s="8"/>
      <c r="GU926" s="8"/>
      <c r="GV926" s="8"/>
      <c r="GW926" s="8"/>
      <c r="GX926" s="8"/>
      <c r="GY926" s="8"/>
      <c r="GZ926" s="8"/>
      <c r="HA926" s="8"/>
      <c r="HB926" s="8"/>
      <c r="HC926" s="8"/>
      <c r="HD926" s="8"/>
      <c r="HE926" s="8"/>
      <c r="HF926" s="8"/>
      <c r="HG926" s="8"/>
      <c r="HH926" s="8"/>
      <c r="HI926" s="8"/>
      <c r="HJ926" s="8"/>
      <c r="HK926" s="8"/>
      <c r="HL926" s="8"/>
      <c r="HM926" s="8"/>
      <c r="HN926" s="8"/>
      <c r="HO926" s="8"/>
      <c r="HP926" s="8"/>
      <c r="HQ926" s="8"/>
      <c r="HR926" s="8"/>
      <c r="HS926" s="8"/>
      <c r="HT926" s="8"/>
    </row>
    <row r="927" spans="2:228" s="26" customFormat="1" ht="38.25" customHeight="1" x14ac:dyDescent="0.25">
      <c r="B927" s="267" t="s">
        <v>586</v>
      </c>
      <c r="C927" s="270" t="s">
        <v>587</v>
      </c>
      <c r="D927" s="280" t="s">
        <v>1397</v>
      </c>
      <c r="E927" s="276" t="s">
        <v>25</v>
      </c>
      <c r="F927" s="103" t="s">
        <v>120</v>
      </c>
      <c r="G927" s="112" t="s">
        <v>236</v>
      </c>
      <c r="H927" s="112" t="s">
        <v>286</v>
      </c>
      <c r="I927" s="324">
        <f t="shared" ref="I927:N927" si="28">I929</f>
        <v>149209200</v>
      </c>
      <c r="J927" s="325">
        <f t="shared" si="28"/>
        <v>149209200</v>
      </c>
      <c r="K927" s="325">
        <f t="shared" si="28"/>
        <v>149209200</v>
      </c>
      <c r="L927" s="325">
        <f t="shared" si="28"/>
        <v>157314200</v>
      </c>
      <c r="M927" s="325">
        <f t="shared" si="28"/>
        <v>157704800</v>
      </c>
      <c r="N927" s="325">
        <f t="shared" si="28"/>
        <v>157704800</v>
      </c>
      <c r="O927" s="261"/>
      <c r="P927" s="17"/>
      <c r="Q927" s="20"/>
      <c r="R927" s="20"/>
      <c r="S927" s="20"/>
      <c r="T927" s="20"/>
      <c r="U927" s="20"/>
      <c r="V927" s="20"/>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c r="BW927" s="17"/>
      <c r="BX927" s="17"/>
      <c r="BY927" s="17"/>
      <c r="BZ927" s="17"/>
      <c r="CA927" s="17"/>
      <c r="CB927" s="17"/>
      <c r="CC927" s="17"/>
      <c r="CD927" s="17"/>
      <c r="CE927" s="17"/>
      <c r="CF927" s="17"/>
      <c r="CG927" s="17"/>
      <c r="CH927" s="17"/>
      <c r="CI927" s="17"/>
      <c r="CJ927" s="17"/>
      <c r="CK927" s="17"/>
      <c r="CL927" s="17"/>
      <c r="CM927" s="17"/>
      <c r="CN927" s="17"/>
      <c r="CO927" s="17"/>
      <c r="CP927" s="17"/>
      <c r="CQ927" s="17"/>
      <c r="CR927" s="17"/>
      <c r="CS927" s="17"/>
      <c r="CT927" s="17"/>
      <c r="CU927" s="17"/>
      <c r="CV927" s="17"/>
      <c r="CW927" s="17"/>
      <c r="CX927" s="17"/>
      <c r="CY927" s="17"/>
      <c r="CZ927" s="17"/>
      <c r="DA927" s="17"/>
      <c r="DB927" s="17"/>
      <c r="DC927" s="17"/>
      <c r="DD927" s="17"/>
      <c r="DE927" s="17"/>
      <c r="DF927" s="17"/>
      <c r="DG927" s="17"/>
      <c r="DH927" s="17"/>
      <c r="DI927" s="17"/>
      <c r="DJ927" s="17"/>
      <c r="DK927" s="17"/>
      <c r="DL927" s="17"/>
      <c r="DM927" s="17"/>
      <c r="DN927" s="17"/>
      <c r="DO927" s="17"/>
      <c r="DP927" s="17"/>
      <c r="DQ927" s="17"/>
      <c r="DR927" s="17"/>
      <c r="DS927" s="17"/>
      <c r="DT927" s="17"/>
      <c r="DU927" s="17"/>
      <c r="DV927" s="17"/>
      <c r="DW927" s="17"/>
      <c r="DX927" s="17"/>
      <c r="DY927" s="17"/>
      <c r="DZ927" s="17"/>
      <c r="EA927" s="17"/>
      <c r="EB927" s="17"/>
      <c r="EC927" s="17"/>
      <c r="ED927" s="17"/>
      <c r="EE927" s="17"/>
      <c r="EF927" s="17"/>
      <c r="EG927" s="17"/>
      <c r="EH927" s="17"/>
      <c r="EI927" s="17"/>
      <c r="EJ927" s="17"/>
      <c r="EK927" s="17"/>
      <c r="EL927" s="17"/>
      <c r="EM927" s="17"/>
      <c r="EN927" s="17"/>
      <c r="EO927" s="17"/>
      <c r="EP927" s="17"/>
      <c r="EQ927" s="17"/>
      <c r="ER927" s="17"/>
      <c r="ES927" s="17"/>
      <c r="ET927" s="17"/>
      <c r="EU927" s="17"/>
      <c r="EV927" s="17"/>
      <c r="EW927" s="17"/>
      <c r="EX927" s="17"/>
      <c r="EY927" s="17"/>
      <c r="EZ927" s="17"/>
      <c r="FA927" s="17"/>
      <c r="FB927" s="17"/>
      <c r="FC927" s="17"/>
      <c r="FD927" s="17"/>
      <c r="FE927" s="17"/>
      <c r="FF927" s="17"/>
      <c r="FG927" s="17"/>
      <c r="FH927" s="17"/>
      <c r="FI927" s="17"/>
      <c r="FJ927" s="17"/>
      <c r="FK927" s="17"/>
      <c r="FL927" s="17"/>
      <c r="FM927" s="17"/>
      <c r="FN927" s="17"/>
      <c r="FO927" s="17"/>
      <c r="FP927" s="17"/>
      <c r="FQ927" s="17"/>
      <c r="FR927" s="17"/>
      <c r="FS927" s="17"/>
      <c r="FT927" s="17"/>
      <c r="FU927" s="17"/>
      <c r="FV927" s="17"/>
      <c r="FW927" s="17"/>
      <c r="FX927" s="17"/>
      <c r="FY927" s="17"/>
      <c r="FZ927" s="17"/>
      <c r="GA927" s="17"/>
      <c r="GB927" s="17"/>
      <c r="GC927" s="17"/>
      <c r="GD927" s="17"/>
      <c r="GE927" s="17"/>
      <c r="GF927" s="17"/>
      <c r="GG927" s="17"/>
      <c r="GH927" s="17"/>
      <c r="GI927" s="17"/>
      <c r="GJ927" s="17"/>
      <c r="GK927" s="17"/>
      <c r="GL927" s="17"/>
      <c r="GM927" s="17"/>
      <c r="GN927" s="17"/>
      <c r="GO927" s="17"/>
      <c r="GP927" s="17"/>
      <c r="GQ927" s="17"/>
      <c r="GR927" s="17"/>
      <c r="GS927" s="17"/>
      <c r="GT927" s="17"/>
      <c r="GU927" s="17"/>
      <c r="GV927" s="17"/>
      <c r="GW927" s="17"/>
      <c r="GX927" s="17"/>
      <c r="GY927" s="17"/>
      <c r="GZ927" s="17"/>
      <c r="HA927" s="17"/>
      <c r="HB927" s="17"/>
      <c r="HC927" s="17"/>
      <c r="HD927" s="17"/>
      <c r="HE927" s="17"/>
      <c r="HF927" s="17"/>
      <c r="HG927" s="17"/>
      <c r="HH927" s="17"/>
      <c r="HI927" s="17"/>
      <c r="HJ927" s="17"/>
      <c r="HK927" s="17"/>
      <c r="HL927" s="17"/>
      <c r="HM927" s="17"/>
      <c r="HN927" s="17"/>
      <c r="HO927" s="17"/>
      <c r="HP927" s="17"/>
      <c r="HQ927" s="17"/>
      <c r="HR927" s="17"/>
      <c r="HS927" s="17"/>
      <c r="HT927" s="17"/>
    </row>
    <row r="928" spans="2:228" s="26" customFormat="1" ht="25.5" customHeight="1" x14ac:dyDescent="0.25">
      <c r="B928" s="268"/>
      <c r="C928" s="271"/>
      <c r="D928" s="280"/>
      <c r="E928" s="276"/>
      <c r="F928" s="94" t="s">
        <v>68</v>
      </c>
      <c r="G928" s="96"/>
      <c r="H928" s="97"/>
      <c r="I928" s="324"/>
      <c r="J928" s="326"/>
      <c r="K928" s="326"/>
      <c r="L928" s="326"/>
      <c r="M928" s="326"/>
      <c r="N928" s="326"/>
      <c r="O928" s="262"/>
      <c r="P928" s="17"/>
      <c r="Q928" s="20"/>
      <c r="R928" s="20"/>
      <c r="S928" s="20"/>
      <c r="T928" s="20"/>
      <c r="U928" s="20"/>
      <c r="V928" s="20"/>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c r="BW928" s="17"/>
      <c r="BX928" s="17"/>
      <c r="BY928" s="17"/>
      <c r="BZ928" s="17"/>
      <c r="CA928" s="17"/>
      <c r="CB928" s="17"/>
      <c r="CC928" s="17"/>
      <c r="CD928" s="17"/>
      <c r="CE928" s="17"/>
      <c r="CF928" s="17"/>
      <c r="CG928" s="17"/>
      <c r="CH928" s="17"/>
      <c r="CI928" s="17"/>
      <c r="CJ928" s="17"/>
      <c r="CK928" s="17"/>
      <c r="CL928" s="17"/>
      <c r="CM928" s="17"/>
      <c r="CN928" s="17"/>
      <c r="CO928" s="17"/>
      <c r="CP928" s="17"/>
      <c r="CQ928" s="17"/>
      <c r="CR928" s="17"/>
      <c r="CS928" s="17"/>
      <c r="CT928" s="17"/>
      <c r="CU928" s="17"/>
      <c r="CV928" s="17"/>
      <c r="CW928" s="17"/>
      <c r="CX928" s="17"/>
      <c r="CY928" s="17"/>
      <c r="CZ928" s="17"/>
      <c r="DA928" s="17"/>
      <c r="DB928" s="17"/>
      <c r="DC928" s="17"/>
      <c r="DD928" s="17"/>
      <c r="DE928" s="17"/>
      <c r="DF928" s="17"/>
      <c r="DG928" s="17"/>
      <c r="DH928" s="17"/>
      <c r="DI928" s="17"/>
      <c r="DJ928" s="17"/>
      <c r="DK928" s="17"/>
      <c r="DL928" s="17"/>
      <c r="DM928" s="17"/>
      <c r="DN928" s="17"/>
      <c r="DO928" s="17"/>
      <c r="DP928" s="17"/>
      <c r="DQ928" s="17"/>
      <c r="DR928" s="17"/>
      <c r="DS928" s="17"/>
      <c r="DT928" s="17"/>
      <c r="DU928" s="17"/>
      <c r="DV928" s="17"/>
      <c r="DW928" s="17"/>
      <c r="DX928" s="17"/>
      <c r="DY928" s="17"/>
      <c r="DZ928" s="17"/>
      <c r="EA928" s="17"/>
      <c r="EB928" s="17"/>
      <c r="EC928" s="17"/>
      <c r="ED928" s="17"/>
      <c r="EE928" s="17"/>
      <c r="EF928" s="17"/>
      <c r="EG928" s="17"/>
      <c r="EH928" s="17"/>
      <c r="EI928" s="17"/>
      <c r="EJ928" s="17"/>
      <c r="EK928" s="17"/>
      <c r="EL928" s="17"/>
      <c r="EM928" s="17"/>
      <c r="EN928" s="17"/>
      <c r="EO928" s="17"/>
      <c r="EP928" s="17"/>
      <c r="EQ928" s="17"/>
      <c r="ER928" s="17"/>
      <c r="ES928" s="17"/>
      <c r="ET928" s="17"/>
      <c r="EU928" s="17"/>
      <c r="EV928" s="17"/>
      <c r="EW928" s="17"/>
      <c r="EX928" s="17"/>
      <c r="EY928" s="17"/>
      <c r="EZ928" s="17"/>
      <c r="FA928" s="17"/>
      <c r="FB928" s="17"/>
      <c r="FC928" s="17"/>
      <c r="FD928" s="17"/>
      <c r="FE928" s="17"/>
      <c r="FF928" s="17"/>
      <c r="FG928" s="17"/>
      <c r="FH928" s="17"/>
      <c r="FI928" s="17"/>
      <c r="FJ928" s="17"/>
      <c r="FK928" s="17"/>
      <c r="FL928" s="17"/>
      <c r="FM928" s="17"/>
      <c r="FN928" s="17"/>
      <c r="FO928" s="17"/>
      <c r="FP928" s="17"/>
      <c r="FQ928" s="17"/>
      <c r="FR928" s="17"/>
      <c r="FS928" s="17"/>
      <c r="FT928" s="17"/>
      <c r="FU928" s="17"/>
      <c r="FV928" s="17"/>
      <c r="FW928" s="17"/>
      <c r="FX928" s="17"/>
      <c r="FY928" s="17"/>
      <c r="FZ928" s="17"/>
      <c r="GA928" s="17"/>
      <c r="GB928" s="17"/>
      <c r="GC928" s="17"/>
      <c r="GD928" s="17"/>
      <c r="GE928" s="17"/>
      <c r="GF928" s="17"/>
      <c r="GG928" s="17"/>
      <c r="GH928" s="17"/>
      <c r="GI928" s="17"/>
      <c r="GJ928" s="17"/>
      <c r="GK928" s="17"/>
      <c r="GL928" s="17"/>
      <c r="GM928" s="17"/>
      <c r="GN928" s="17"/>
      <c r="GO928" s="17"/>
      <c r="GP928" s="17"/>
      <c r="GQ928" s="17"/>
      <c r="GR928" s="17"/>
      <c r="GS928" s="17"/>
      <c r="GT928" s="17"/>
      <c r="GU928" s="17"/>
      <c r="GV928" s="17"/>
      <c r="GW928" s="17"/>
      <c r="GX928" s="17"/>
      <c r="GY928" s="17"/>
      <c r="GZ928" s="17"/>
      <c r="HA928" s="17"/>
      <c r="HB928" s="17"/>
      <c r="HC928" s="17"/>
      <c r="HD928" s="17"/>
      <c r="HE928" s="17"/>
      <c r="HF928" s="17"/>
      <c r="HG928" s="17"/>
      <c r="HH928" s="17"/>
      <c r="HI928" s="17"/>
      <c r="HJ928" s="17"/>
      <c r="HK928" s="17"/>
      <c r="HL928" s="17"/>
      <c r="HM928" s="17"/>
      <c r="HN928" s="17"/>
      <c r="HO928" s="17"/>
      <c r="HP928" s="17"/>
      <c r="HQ928" s="17"/>
      <c r="HR928" s="17"/>
      <c r="HS928" s="17"/>
      <c r="HT928" s="17"/>
    </row>
    <row r="929" spans="2:228" s="26" customFormat="1" ht="116.25" customHeight="1" x14ac:dyDescent="0.25">
      <c r="B929" s="269"/>
      <c r="C929" s="272"/>
      <c r="D929" s="124" t="s">
        <v>1403</v>
      </c>
      <c r="E929" s="101" t="s">
        <v>25</v>
      </c>
      <c r="F929" s="103" t="s">
        <v>707</v>
      </c>
      <c r="G929" s="112" t="s">
        <v>69</v>
      </c>
      <c r="H929" s="112" t="s">
        <v>708</v>
      </c>
      <c r="I929" s="100">
        <v>149209200</v>
      </c>
      <c r="J929" s="100">
        <v>149209200</v>
      </c>
      <c r="K929" s="100">
        <v>149209200</v>
      </c>
      <c r="L929" s="100">
        <v>157314200</v>
      </c>
      <c r="M929" s="100">
        <v>157704800</v>
      </c>
      <c r="N929" s="100">
        <v>157704800</v>
      </c>
      <c r="O929" s="129" t="s">
        <v>706</v>
      </c>
      <c r="P929" s="8"/>
      <c r="Q929" s="16"/>
      <c r="R929" s="16"/>
      <c r="S929" s="16"/>
      <c r="T929" s="16"/>
      <c r="U929" s="16"/>
      <c r="V929" s="16"/>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c r="CJ929" s="17"/>
      <c r="CK929" s="17"/>
      <c r="CL929" s="17"/>
      <c r="CM929" s="17"/>
      <c r="CN929" s="17"/>
      <c r="CO929" s="17"/>
      <c r="CP929" s="17"/>
      <c r="CQ929" s="17"/>
      <c r="CR929" s="17"/>
      <c r="CS929" s="17"/>
      <c r="CT929" s="17"/>
      <c r="CU929" s="17"/>
      <c r="CV929" s="17"/>
      <c r="CW929" s="17"/>
      <c r="CX929" s="17"/>
      <c r="CY929" s="17"/>
      <c r="CZ929" s="17"/>
      <c r="DA929" s="17"/>
      <c r="DB929" s="17"/>
      <c r="DC929" s="17"/>
      <c r="DD929" s="17"/>
      <c r="DE929" s="17"/>
      <c r="DF929" s="17"/>
      <c r="DG929" s="17"/>
      <c r="DH929" s="17"/>
      <c r="DI929" s="17"/>
      <c r="DJ929" s="17"/>
      <c r="DK929" s="17"/>
      <c r="DL929" s="17"/>
      <c r="DM929" s="17"/>
      <c r="DN929" s="17"/>
      <c r="DO929" s="17"/>
      <c r="DP929" s="17"/>
      <c r="DQ929" s="17"/>
      <c r="DR929" s="17"/>
      <c r="DS929" s="17"/>
      <c r="DT929" s="17"/>
      <c r="DU929" s="17"/>
      <c r="DV929" s="17"/>
      <c r="DW929" s="17"/>
      <c r="DX929" s="17"/>
      <c r="DY929" s="17"/>
      <c r="DZ929" s="17"/>
      <c r="EA929" s="17"/>
      <c r="EB929" s="17"/>
      <c r="EC929" s="17"/>
      <c r="ED929" s="17"/>
      <c r="EE929" s="17"/>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FC929" s="17"/>
      <c r="FD929" s="17"/>
      <c r="FE929" s="17"/>
      <c r="FF929" s="17"/>
      <c r="FG929" s="17"/>
      <c r="FH929" s="17"/>
      <c r="FI929" s="17"/>
      <c r="FJ929" s="17"/>
      <c r="FK929" s="17"/>
      <c r="FL929" s="17"/>
      <c r="FM929" s="17"/>
      <c r="FN929" s="17"/>
      <c r="FO929" s="17"/>
      <c r="FP929" s="17"/>
      <c r="FQ929" s="17"/>
      <c r="FR929" s="17"/>
      <c r="FS929" s="17"/>
      <c r="FT929" s="17"/>
      <c r="FU929" s="17"/>
      <c r="FV929" s="17"/>
      <c r="FW929" s="17"/>
      <c r="FX929" s="17"/>
      <c r="FY929" s="17"/>
      <c r="FZ929" s="17"/>
      <c r="GA929" s="17"/>
      <c r="GB929" s="17"/>
      <c r="GC929" s="17"/>
      <c r="GD929" s="17"/>
      <c r="GE929" s="17"/>
      <c r="GF929" s="17"/>
      <c r="GG929" s="17"/>
      <c r="GH929" s="17"/>
      <c r="GI929" s="17"/>
      <c r="GJ929" s="17"/>
      <c r="GK929" s="17"/>
      <c r="GL929" s="17"/>
      <c r="GM929" s="17"/>
      <c r="GN929" s="17"/>
      <c r="GO929" s="17"/>
      <c r="GP929" s="17"/>
      <c r="GQ929" s="17"/>
      <c r="GR929" s="17"/>
      <c r="GS929" s="17"/>
      <c r="GT929" s="17"/>
      <c r="GU929" s="17"/>
      <c r="GV929" s="17"/>
      <c r="GW929" s="17"/>
      <c r="GX929" s="17"/>
      <c r="GY929" s="17"/>
      <c r="GZ929" s="17"/>
      <c r="HA929" s="17"/>
      <c r="HB929" s="17"/>
      <c r="HC929" s="17"/>
      <c r="HD929" s="17"/>
      <c r="HE929" s="17"/>
      <c r="HF929" s="17"/>
      <c r="HG929" s="17"/>
      <c r="HH929" s="17"/>
      <c r="HI929" s="17"/>
      <c r="HJ929" s="17"/>
      <c r="HK929" s="17"/>
      <c r="HL929" s="17"/>
      <c r="HM929" s="17"/>
      <c r="HN929" s="17"/>
      <c r="HO929" s="17"/>
      <c r="HP929" s="17"/>
      <c r="HQ929" s="17"/>
      <c r="HR929" s="17"/>
      <c r="HS929" s="17"/>
      <c r="HT929" s="17"/>
    </row>
    <row r="930" spans="2:228" s="8" customFormat="1" ht="30" customHeight="1" x14ac:dyDescent="0.25">
      <c r="B930" s="300" t="s">
        <v>748</v>
      </c>
      <c r="C930" s="300"/>
      <c r="D930" s="300"/>
      <c r="E930" s="300"/>
      <c r="F930" s="300"/>
      <c r="G930" s="300"/>
      <c r="H930" s="300"/>
      <c r="I930" s="83">
        <f t="shared" ref="I930:N930" si="29">I8+I537+I735+I854</f>
        <v>13438114752.210001</v>
      </c>
      <c r="J930" s="83">
        <f t="shared" si="29"/>
        <v>12592756134.010002</v>
      </c>
      <c r="K930" s="83">
        <f t="shared" si="29"/>
        <v>14100639894.17</v>
      </c>
      <c r="L930" s="83">
        <f t="shared" si="29"/>
        <v>13500881013.259998</v>
      </c>
      <c r="M930" s="83">
        <f t="shared" si="29"/>
        <v>14313072616.370001</v>
      </c>
      <c r="N930" s="83">
        <f t="shared" si="29"/>
        <v>11147719524.68</v>
      </c>
      <c r="O930" s="125"/>
    </row>
    <row r="931" spans="2:228" s="8" customFormat="1" ht="29.25" customHeight="1" x14ac:dyDescent="0.25">
      <c r="B931" s="249" t="s">
        <v>1709</v>
      </c>
      <c r="C931" s="250"/>
      <c r="D931" s="250"/>
      <c r="E931" s="250"/>
      <c r="F931" s="250"/>
      <c r="G931" s="250"/>
      <c r="H931" s="250"/>
      <c r="I931" s="250"/>
      <c r="J931" s="250"/>
      <c r="K931" s="250"/>
      <c r="L931" s="250"/>
      <c r="M931" s="251"/>
      <c r="N931" s="84"/>
      <c r="O931" s="85"/>
    </row>
    <row r="932" spans="2:228" s="8" customFormat="1" ht="33.75" customHeight="1" x14ac:dyDescent="0.25">
      <c r="B932" s="252" t="s">
        <v>1509</v>
      </c>
      <c r="C932" s="253"/>
      <c r="D932" s="253"/>
      <c r="E932" s="253"/>
      <c r="F932" s="253"/>
      <c r="G932" s="253"/>
      <c r="H932" s="253"/>
      <c r="I932" s="253"/>
      <c r="J932" s="253"/>
      <c r="K932" s="253"/>
      <c r="L932" s="253"/>
      <c r="M932" s="253"/>
      <c r="N932" s="253"/>
      <c r="O932" s="85"/>
    </row>
    <row r="933" spans="2:228" s="8" customFormat="1" ht="21" customHeight="1" x14ac:dyDescent="0.3">
      <c r="B933" s="348"/>
      <c r="C933" s="348"/>
      <c r="D933" s="14"/>
      <c r="E933" s="14"/>
      <c r="F933" s="14"/>
      <c r="G933" s="14"/>
      <c r="H933" s="14"/>
      <c r="I933" s="29"/>
      <c r="J933" s="29"/>
      <c r="K933" s="29"/>
      <c r="L933" s="29"/>
      <c r="M933" s="29"/>
      <c r="N933" s="29"/>
      <c r="O933" s="14"/>
    </row>
    <row r="934" spans="2:228" s="8" customFormat="1" ht="13.5" customHeight="1" x14ac:dyDescent="0.25">
      <c r="B934" s="71"/>
      <c r="C934" s="71"/>
      <c r="D934" s="14"/>
      <c r="E934" s="14"/>
      <c r="F934" s="14"/>
      <c r="G934" s="14"/>
      <c r="H934" s="14"/>
      <c r="I934" s="29"/>
      <c r="J934" s="29"/>
      <c r="K934" s="29"/>
      <c r="L934" s="29"/>
      <c r="M934" s="29"/>
      <c r="N934" s="29"/>
      <c r="O934" s="14"/>
      <c r="Q934" s="20"/>
      <c r="R934" s="20"/>
      <c r="S934" s="20"/>
      <c r="T934" s="20"/>
      <c r="U934" s="20"/>
      <c r="V934" s="20"/>
    </row>
    <row r="935" spans="2:228" s="8" customFormat="1" ht="24.75" customHeight="1" x14ac:dyDescent="0.25">
      <c r="B935" s="345"/>
      <c r="C935" s="345"/>
      <c r="D935" s="345"/>
      <c r="E935" s="345"/>
      <c r="F935" s="345"/>
      <c r="G935" s="346"/>
      <c r="H935" s="346"/>
      <c r="I935" s="29"/>
      <c r="J935" s="347"/>
      <c r="K935" s="347"/>
      <c r="L935" s="347"/>
      <c r="M935" s="347"/>
      <c r="N935" s="347"/>
      <c r="O935" s="15"/>
      <c r="Q935" s="27"/>
      <c r="R935" s="27"/>
      <c r="S935" s="27"/>
      <c r="T935" s="27"/>
      <c r="U935" s="27"/>
      <c r="V935" s="27"/>
    </row>
    <row r="936" spans="2:228" s="17" customFormat="1" ht="17.100000000000001" customHeight="1" x14ac:dyDescent="0.25">
      <c r="H936" s="8"/>
      <c r="I936" s="16"/>
      <c r="J936" s="16"/>
      <c r="K936" s="16"/>
      <c r="L936" s="16"/>
      <c r="M936" s="16"/>
      <c r="N936" s="16"/>
      <c r="Q936" s="24"/>
      <c r="R936" s="24"/>
      <c r="S936" s="24"/>
      <c r="T936" s="24"/>
      <c r="U936" s="24"/>
      <c r="V936" s="24"/>
    </row>
    <row r="937" spans="2:228" s="8" customFormat="1" ht="17.100000000000001" customHeight="1" x14ac:dyDescent="0.25">
      <c r="D937" s="23"/>
      <c r="E937" s="23"/>
      <c r="I937" s="16"/>
      <c r="J937" s="16"/>
      <c r="K937" s="16"/>
      <c r="L937" s="16"/>
      <c r="M937" s="16"/>
      <c r="N937" s="16"/>
      <c r="O937" s="25"/>
      <c r="P937" s="23"/>
      <c r="Q937" s="23"/>
      <c r="R937" s="23"/>
      <c r="S937" s="23"/>
      <c r="T937" s="23"/>
      <c r="U937" s="23"/>
      <c r="V937" s="23"/>
    </row>
    <row r="938" spans="2:228" s="8" customFormat="1" ht="17.100000000000001" customHeight="1" x14ac:dyDescent="0.25">
      <c r="D938" s="23"/>
      <c r="E938" s="23"/>
      <c r="I938" s="16"/>
      <c r="J938" s="16"/>
      <c r="K938" s="16"/>
      <c r="L938" s="16"/>
      <c r="M938" s="16"/>
      <c r="N938" s="16"/>
      <c r="O938" s="25"/>
      <c r="P938" s="23"/>
      <c r="Q938" s="20"/>
      <c r="R938" s="20"/>
      <c r="S938" s="20"/>
      <c r="T938" s="20"/>
      <c r="U938" s="20"/>
      <c r="V938" s="20"/>
    </row>
    <row r="939" spans="2:228" s="8" customFormat="1" ht="17.100000000000001" customHeight="1" x14ac:dyDescent="0.25">
      <c r="D939" s="23"/>
      <c r="E939" s="23"/>
      <c r="I939" s="16"/>
      <c r="J939" s="16"/>
      <c r="K939" s="16"/>
      <c r="L939" s="16"/>
      <c r="M939" s="16"/>
      <c r="N939" s="16"/>
      <c r="O939" s="25"/>
      <c r="P939" s="23"/>
      <c r="Q939" s="20"/>
      <c r="R939" s="20"/>
      <c r="S939" s="20"/>
      <c r="T939" s="20"/>
      <c r="U939" s="20"/>
      <c r="V939" s="20"/>
    </row>
    <row r="940" spans="2:228" s="8" customFormat="1" ht="17.100000000000001" customHeight="1" x14ac:dyDescent="0.25">
      <c r="D940" s="23"/>
      <c r="E940" s="23"/>
      <c r="I940" s="16"/>
      <c r="J940" s="16"/>
      <c r="K940" s="16"/>
      <c r="L940" s="16"/>
      <c r="M940" s="16"/>
      <c r="N940" s="16"/>
      <c r="O940" s="25"/>
      <c r="P940" s="23"/>
      <c r="Q940" s="23"/>
      <c r="R940" s="23"/>
      <c r="S940" s="23"/>
    </row>
    <row r="941" spans="2:228" s="8" customFormat="1" ht="17.100000000000001" customHeight="1" x14ac:dyDescent="0.25">
      <c r="D941" s="23"/>
      <c r="E941" s="23"/>
      <c r="I941" s="16"/>
      <c r="J941" s="16"/>
      <c r="K941" s="16"/>
      <c r="L941" s="16"/>
      <c r="M941" s="16"/>
      <c r="N941" s="16"/>
      <c r="O941" s="25"/>
      <c r="P941" s="23"/>
      <c r="Q941" s="23"/>
      <c r="R941" s="23"/>
      <c r="S941" s="23"/>
    </row>
    <row r="942" spans="2:228" s="8" customFormat="1" ht="17.100000000000001" customHeight="1" x14ac:dyDescent="0.25">
      <c r="D942" s="23"/>
      <c r="E942" s="23"/>
      <c r="I942" s="16"/>
      <c r="J942" s="16"/>
      <c r="K942" s="16"/>
      <c r="L942" s="16"/>
      <c r="M942" s="16"/>
      <c r="N942" s="16"/>
      <c r="O942" s="25"/>
      <c r="P942" s="23"/>
      <c r="Q942" s="20"/>
      <c r="R942" s="20"/>
      <c r="S942" s="20"/>
      <c r="T942" s="20"/>
      <c r="U942" s="20"/>
      <c r="V942" s="20"/>
      <c r="W942" s="20"/>
    </row>
    <row r="943" spans="2:228" s="8" customFormat="1" ht="17.100000000000001" customHeight="1" x14ac:dyDescent="0.25">
      <c r="D943" s="23"/>
      <c r="E943" s="23"/>
      <c r="I943" s="16"/>
      <c r="J943" s="16"/>
      <c r="K943" s="16"/>
      <c r="L943" s="16"/>
      <c r="M943" s="16"/>
      <c r="N943" s="16"/>
      <c r="O943" s="25"/>
      <c r="P943" s="23"/>
      <c r="Q943" s="20"/>
      <c r="R943" s="20"/>
      <c r="S943" s="20"/>
      <c r="T943" s="20"/>
      <c r="U943" s="20"/>
      <c r="V943" s="20"/>
    </row>
    <row r="944" spans="2:228" s="8" customFormat="1" ht="17.100000000000001" customHeight="1" x14ac:dyDescent="0.25">
      <c r="D944" s="23"/>
      <c r="E944" s="23"/>
      <c r="I944" s="16"/>
      <c r="J944" s="16"/>
      <c r="K944" s="16"/>
      <c r="L944" s="16"/>
      <c r="M944" s="16"/>
      <c r="N944" s="16"/>
      <c r="O944" s="25"/>
      <c r="P944" s="23"/>
      <c r="Q944" s="20"/>
      <c r="R944" s="20"/>
      <c r="S944" s="20"/>
      <c r="T944" s="20"/>
      <c r="U944" s="20"/>
      <c r="V944" s="20"/>
    </row>
    <row r="945" spans="4:22" s="8" customFormat="1" ht="17.100000000000001" customHeight="1" x14ac:dyDescent="0.25">
      <c r="D945" s="23"/>
      <c r="E945" s="23"/>
      <c r="I945" s="16"/>
      <c r="J945" s="16"/>
      <c r="K945" s="16"/>
      <c r="L945" s="16"/>
      <c r="M945" s="16"/>
      <c r="N945" s="16"/>
      <c r="O945" s="25"/>
      <c r="P945" s="23"/>
      <c r="Q945" s="20"/>
      <c r="R945" s="20"/>
      <c r="S945" s="20"/>
      <c r="T945" s="20"/>
      <c r="U945" s="20"/>
      <c r="V945" s="20"/>
    </row>
    <row r="946" spans="4:22" s="8" customFormat="1" ht="17.100000000000001" customHeight="1" x14ac:dyDescent="0.25">
      <c r="D946" s="23"/>
      <c r="E946" s="23"/>
      <c r="I946" s="16"/>
      <c r="J946" s="16"/>
      <c r="K946" s="16"/>
      <c r="L946" s="16"/>
      <c r="M946" s="16"/>
      <c r="N946" s="16"/>
      <c r="O946" s="25"/>
      <c r="P946" s="23"/>
      <c r="Q946" s="20"/>
      <c r="R946" s="20"/>
      <c r="S946" s="20"/>
      <c r="T946" s="20"/>
      <c r="U946" s="20"/>
      <c r="V946" s="20"/>
    </row>
    <row r="947" spans="4:22" s="8" customFormat="1" ht="17.100000000000001" customHeight="1" x14ac:dyDescent="0.25">
      <c r="D947" s="23"/>
      <c r="E947" s="23"/>
      <c r="I947" s="16"/>
      <c r="J947" s="16"/>
      <c r="K947" s="16"/>
      <c r="L947" s="16"/>
      <c r="M947" s="16"/>
      <c r="N947" s="16"/>
      <c r="O947" s="25"/>
      <c r="P947" s="23"/>
      <c r="Q947" s="20"/>
      <c r="R947" s="20"/>
      <c r="S947" s="20"/>
      <c r="T947" s="20"/>
      <c r="U947" s="20"/>
      <c r="V947" s="20"/>
    </row>
    <row r="948" spans="4:22" s="8" customFormat="1" ht="17.100000000000001" customHeight="1" x14ac:dyDescent="0.25">
      <c r="H948" s="50"/>
      <c r="I948" s="16"/>
      <c r="J948" s="16"/>
      <c r="K948" s="16"/>
      <c r="L948" s="16"/>
      <c r="M948" s="16"/>
      <c r="N948" s="16"/>
      <c r="Q948" s="20"/>
      <c r="R948" s="20"/>
      <c r="S948" s="20"/>
      <c r="T948" s="20"/>
      <c r="U948" s="20"/>
      <c r="V948" s="20"/>
    </row>
    <row r="949" spans="4:22" s="8" customFormat="1" ht="17.100000000000001" customHeight="1" x14ac:dyDescent="0.25">
      <c r="I949" s="16"/>
      <c r="J949" s="16"/>
      <c r="K949" s="16"/>
      <c r="L949" s="16"/>
      <c r="M949" s="16"/>
      <c r="N949" s="16"/>
      <c r="Q949" s="21"/>
      <c r="R949" s="20"/>
      <c r="S949" s="20"/>
      <c r="T949" s="20"/>
      <c r="U949" s="20"/>
      <c r="V949" s="20"/>
    </row>
    <row r="950" spans="4:22" s="8" customFormat="1" ht="17.100000000000001" customHeight="1" x14ac:dyDescent="0.25">
      <c r="I950" s="34"/>
      <c r="J950" s="34"/>
      <c r="K950" s="34"/>
      <c r="L950" s="34"/>
      <c r="M950" s="34"/>
      <c r="N950" s="34"/>
      <c r="Q950" s="20"/>
      <c r="R950" s="20"/>
      <c r="S950" s="20"/>
      <c r="T950" s="20"/>
      <c r="U950" s="20"/>
      <c r="V950" s="20"/>
    </row>
    <row r="951" spans="4:22" s="8" customFormat="1" ht="17.100000000000001" customHeight="1" x14ac:dyDescent="0.25">
      <c r="I951" s="20"/>
      <c r="J951" s="20"/>
      <c r="K951" s="20"/>
      <c r="L951" s="20"/>
      <c r="M951" s="20"/>
      <c r="N951" s="20"/>
      <c r="Q951" s="20"/>
      <c r="R951" s="20"/>
      <c r="S951" s="20"/>
      <c r="T951" s="20"/>
      <c r="U951" s="20"/>
      <c r="V951" s="20"/>
    </row>
    <row r="952" spans="4:22" s="8" customFormat="1" ht="17.100000000000001" customHeight="1" x14ac:dyDescent="0.25">
      <c r="I952" s="20"/>
      <c r="J952" s="20"/>
      <c r="K952" s="20"/>
      <c r="L952" s="20"/>
      <c r="M952" s="20"/>
      <c r="N952" s="20"/>
      <c r="Q952" s="20"/>
      <c r="R952" s="20"/>
      <c r="S952" s="20"/>
      <c r="T952" s="20"/>
      <c r="U952" s="20"/>
      <c r="V952" s="20"/>
    </row>
    <row r="953" spans="4:22" s="8" customFormat="1" ht="17.100000000000001" customHeight="1" x14ac:dyDescent="0.25">
      <c r="I953" s="20"/>
      <c r="J953" s="20"/>
      <c r="K953" s="20"/>
      <c r="L953" s="20"/>
      <c r="M953" s="20"/>
      <c r="N953" s="20"/>
      <c r="Q953" s="20"/>
      <c r="R953" s="20"/>
      <c r="S953" s="20"/>
      <c r="T953" s="20"/>
      <c r="U953" s="20"/>
      <c r="V953" s="20"/>
    </row>
    <row r="954" spans="4:22" s="8" customFormat="1" ht="52.5" customHeight="1" x14ac:dyDescent="0.2">
      <c r="I954" s="20"/>
      <c r="J954" s="20"/>
      <c r="K954" s="33"/>
      <c r="L954" s="20"/>
      <c r="M954" s="20"/>
      <c r="N954" s="20"/>
      <c r="Q954" s="20"/>
      <c r="R954" s="20"/>
      <c r="S954" s="20"/>
      <c r="T954" s="20"/>
      <c r="U954" s="20"/>
      <c r="V954" s="20"/>
    </row>
    <row r="955" spans="4:22" s="8" customFormat="1" ht="12" customHeight="1" x14ac:dyDescent="0.25">
      <c r="I955" s="20"/>
      <c r="J955" s="20"/>
      <c r="K955" s="20"/>
      <c r="L955" s="20"/>
      <c r="M955" s="20"/>
      <c r="N955" s="20"/>
      <c r="Q955" s="20"/>
      <c r="R955" s="20"/>
      <c r="S955" s="20"/>
      <c r="T955" s="20"/>
      <c r="U955" s="20"/>
      <c r="V955" s="20"/>
    </row>
    <row r="956" spans="4:22" s="8" customFormat="1" ht="48.75" customHeight="1" x14ac:dyDescent="0.25">
      <c r="I956" s="20"/>
      <c r="J956" s="20"/>
      <c r="K956" s="20"/>
      <c r="L956" s="20"/>
      <c r="M956" s="20"/>
      <c r="N956" s="20"/>
      <c r="Q956" s="20"/>
      <c r="R956" s="20"/>
      <c r="S956" s="20"/>
      <c r="T956" s="20"/>
      <c r="U956" s="20"/>
      <c r="V956" s="20"/>
    </row>
    <row r="957" spans="4:22" s="8" customFormat="1" ht="72" customHeight="1" x14ac:dyDescent="0.25">
      <c r="I957" s="20"/>
      <c r="J957" s="20"/>
      <c r="K957" s="20"/>
      <c r="L957" s="20"/>
      <c r="M957" s="20"/>
      <c r="N957" s="20"/>
      <c r="Q957" s="20"/>
      <c r="R957" s="20"/>
      <c r="S957" s="20"/>
      <c r="T957" s="20"/>
      <c r="U957" s="20"/>
      <c r="V957" s="20"/>
    </row>
    <row r="958" spans="4:22" s="8" customFormat="1" ht="66.75" customHeight="1" x14ac:dyDescent="0.25">
      <c r="I958" s="20"/>
      <c r="J958" s="20"/>
      <c r="K958" s="20"/>
      <c r="L958" s="20"/>
      <c r="M958" s="20"/>
      <c r="N958" s="20"/>
      <c r="Q958" s="20"/>
      <c r="R958" s="20"/>
      <c r="S958" s="20"/>
      <c r="T958" s="20"/>
      <c r="U958" s="20"/>
      <c r="V958" s="20"/>
    </row>
    <row r="959" spans="4:22" s="8" customFormat="1" ht="66.75" customHeight="1" x14ac:dyDescent="0.25">
      <c r="I959" s="20"/>
      <c r="J959" s="20"/>
      <c r="K959" s="20"/>
      <c r="L959" s="20"/>
      <c r="M959" s="20"/>
      <c r="N959" s="20"/>
      <c r="Q959" s="20"/>
      <c r="R959" s="20"/>
      <c r="S959" s="20"/>
      <c r="T959" s="20"/>
      <c r="U959" s="20"/>
      <c r="V959" s="20"/>
    </row>
    <row r="960" spans="4:22" s="8" customFormat="1" ht="66.75" customHeight="1" x14ac:dyDescent="0.25">
      <c r="I960" s="20"/>
      <c r="J960" s="20"/>
      <c r="K960" s="20"/>
      <c r="L960" s="20"/>
      <c r="M960" s="20"/>
      <c r="N960" s="20"/>
      <c r="Q960" s="20"/>
      <c r="R960" s="20"/>
      <c r="S960" s="20"/>
      <c r="T960" s="20"/>
      <c r="U960" s="20"/>
      <c r="V960" s="20"/>
    </row>
    <row r="961" spans="9:22" s="8" customFormat="1" ht="66.75" customHeight="1" x14ac:dyDescent="0.25">
      <c r="I961" s="20"/>
      <c r="J961" s="20"/>
      <c r="K961" s="20"/>
      <c r="L961" s="20"/>
      <c r="M961" s="20"/>
      <c r="N961" s="20"/>
      <c r="Q961" s="20"/>
      <c r="R961" s="20"/>
      <c r="S961" s="20"/>
      <c r="T961" s="20"/>
      <c r="U961" s="20"/>
      <c r="V961" s="20"/>
    </row>
    <row r="962" spans="9:22" s="8" customFormat="1" ht="66.75" customHeight="1" x14ac:dyDescent="0.25">
      <c r="I962" s="20"/>
      <c r="J962" s="20"/>
      <c r="K962" s="20"/>
      <c r="L962" s="20"/>
      <c r="M962" s="20"/>
      <c r="N962" s="20"/>
      <c r="Q962" s="20"/>
      <c r="R962" s="20"/>
      <c r="S962" s="20"/>
      <c r="T962" s="20"/>
      <c r="U962" s="20"/>
      <c r="V962" s="20"/>
    </row>
    <row r="963" spans="9:22" s="8" customFormat="1" ht="24.75" customHeight="1" x14ac:dyDescent="0.25">
      <c r="I963" s="20"/>
      <c r="J963" s="20"/>
      <c r="K963" s="20"/>
      <c r="L963" s="20"/>
      <c r="M963" s="20"/>
      <c r="N963" s="20"/>
      <c r="Q963" s="20"/>
      <c r="R963" s="20"/>
      <c r="S963" s="20"/>
      <c r="T963" s="20"/>
      <c r="U963" s="20"/>
      <c r="V963" s="20"/>
    </row>
    <row r="964" spans="9:22" s="8" customFormat="1" ht="66.75" customHeight="1" x14ac:dyDescent="0.25">
      <c r="I964" s="20"/>
      <c r="J964" s="20"/>
      <c r="K964" s="20"/>
      <c r="L964" s="20"/>
      <c r="M964" s="20"/>
      <c r="N964" s="20"/>
      <c r="Q964" s="20"/>
      <c r="R964" s="20"/>
      <c r="S964" s="20"/>
      <c r="T964" s="20"/>
      <c r="U964" s="20"/>
      <c r="V964" s="20"/>
    </row>
    <row r="965" spans="9:22" s="8" customFormat="1" ht="24.75" hidden="1" customHeight="1" x14ac:dyDescent="0.25">
      <c r="I965" s="20"/>
      <c r="J965" s="20"/>
      <c r="K965" s="20"/>
      <c r="L965" s="20"/>
      <c r="M965" s="20"/>
      <c r="N965" s="20"/>
    </row>
    <row r="966" spans="9:22" s="8" customFormat="1" ht="24.75" hidden="1" customHeight="1" x14ac:dyDescent="0.25">
      <c r="I966" s="20"/>
      <c r="J966" s="20"/>
      <c r="K966" s="20"/>
      <c r="L966" s="20"/>
      <c r="M966" s="20"/>
      <c r="N966" s="20"/>
    </row>
    <row r="967" spans="9:22" s="8" customFormat="1" ht="66.75" customHeight="1" x14ac:dyDescent="0.25">
      <c r="I967" s="20"/>
      <c r="J967" s="20"/>
      <c r="K967" s="20"/>
      <c r="L967" s="20"/>
      <c r="M967" s="20"/>
      <c r="N967" s="20"/>
      <c r="Q967" s="20"/>
      <c r="R967" s="20"/>
      <c r="S967" s="20"/>
      <c r="T967" s="20"/>
      <c r="U967" s="20"/>
      <c r="V967" s="20"/>
    </row>
    <row r="968" spans="9:22" s="8" customFormat="1" ht="66.75" customHeight="1" x14ac:dyDescent="0.25">
      <c r="I968" s="20"/>
      <c r="J968" s="20"/>
      <c r="K968" s="20"/>
      <c r="L968" s="20"/>
      <c r="M968" s="20"/>
      <c r="N968" s="20"/>
      <c r="Q968" s="20"/>
      <c r="R968" s="20"/>
      <c r="S968" s="20"/>
      <c r="T968" s="20"/>
      <c r="U968" s="20"/>
      <c r="V968" s="20"/>
    </row>
    <row r="969" spans="9:22" s="8" customFormat="1" ht="24.75" hidden="1" customHeight="1" x14ac:dyDescent="0.25">
      <c r="I969" s="20"/>
      <c r="J969" s="20"/>
      <c r="K969" s="20"/>
      <c r="L969" s="20"/>
      <c r="M969" s="20"/>
      <c r="N969" s="20"/>
    </row>
    <row r="970" spans="9:22" s="8" customFormat="1" ht="24.75" hidden="1" customHeight="1" x14ac:dyDescent="0.25">
      <c r="I970" s="20"/>
      <c r="J970" s="20"/>
      <c r="K970" s="20"/>
      <c r="L970" s="20"/>
      <c r="M970" s="20"/>
      <c r="N970" s="20"/>
    </row>
    <row r="971" spans="9:22" s="8" customFormat="1" ht="24.75" hidden="1" customHeight="1" x14ac:dyDescent="0.25">
      <c r="I971" s="20"/>
      <c r="J971" s="20"/>
      <c r="K971" s="20"/>
      <c r="L971" s="20"/>
      <c r="M971" s="20"/>
      <c r="N971" s="20"/>
    </row>
  </sheetData>
  <dataConsolidate link="1"/>
  <customSheetViews>
    <customSheetView guid="{4A5ACC5F-D9C9-44D5-A23D-D0C6BFA3066A}" scale="62" showPageBreaks="1" printArea="1" hiddenRows="1" view="pageBreakPreview" topLeftCell="A843">
      <selection activeCell="J848" sqref="J848"/>
      <pageMargins left="0.39370078740157483" right="0.19685039370078741" top="0.39370078740157483" bottom="0.23622047244094491" header="0.51181102362204722" footer="0.11811023622047245"/>
      <printOptions horizontalCentered="1"/>
      <pageSetup paperSize="9" scale="37" orientation="landscape" r:id="rId1"/>
      <headerFooter alignWithMargins="0">
        <oddFooter>Страница &amp;P</oddFooter>
      </headerFooter>
    </customSheetView>
    <customSheetView guid="{65940AE6-0F89-4BC9-A9E9-4C0C6B14940D}" scale="62" showPageBreaks="1" printArea="1" hiddenRows="1" view="pageBreakPreview" topLeftCell="A807">
      <selection activeCell="F817" sqref="F817"/>
      <pageMargins left="0.39370078740157483" right="0.19685039370078741" top="0.39370078740157483" bottom="0.23622047244094491" header="0.51181102362204722" footer="0.11811023622047245"/>
      <printOptions horizontalCentered="1"/>
      <pageSetup paperSize="9" scale="37" orientation="landscape" r:id="rId2"/>
      <headerFooter alignWithMargins="0">
        <oddFooter>Страница &amp;P</oddFooter>
      </headerFooter>
    </customSheetView>
    <customSheetView guid="{40D9222A-FCB6-47F1-9C31-811F470963D3}" scale="66" showPageBreaks="1" printArea="1" hiddenRows="1" view="pageBreakPreview" topLeftCell="A786">
      <selection activeCell="E798" sqref="E798"/>
      <pageMargins left="0.39370078740157483" right="0.19685039370078741" top="0.39370078740157483" bottom="0.23622047244094491" header="0.51181102362204722" footer="0.11811023622047245"/>
      <printOptions horizontalCentered="1"/>
      <pageSetup paperSize="9" scale="37" orientation="landscape" r:id="rId3"/>
      <headerFooter alignWithMargins="0">
        <oddFooter>Страница &amp;P</oddFooter>
      </headerFoo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4"/>
      <headerFooter alignWithMargins="0">
        <oddFooter>Страница &amp;P</oddFooter>
      </headerFooter>
      <autoFilter ref="A7:IV977">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5"/>
      <headerFooter alignWithMargins="0">
        <oddFooter>Страница &amp;P</oddFooter>
      </headerFooter>
      <autoFilter ref="A7:IV975">
        <filterColumn colId="0" showButton="0"/>
        <filterColumn colId="1" showButton="0"/>
      </autoFilter>
    </customSheetView>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6"/>
      <headerFooter alignWithMargins="0">
        <oddFooter>Страница &amp;P</oddFooter>
      </headerFooter>
      <autoFilter ref="A7:IV975">
        <filterColumn colId="0" showButton="0"/>
        <filterColumn colId="1" showButton="0"/>
      </autoFilter>
    </customSheetView>
  </customSheetViews>
  <mergeCells count="1576">
    <mergeCell ref="J851:J853"/>
    <mergeCell ref="K851:K853"/>
    <mergeCell ref="L851:L853"/>
    <mergeCell ref="M851:M853"/>
    <mergeCell ref="N851:N853"/>
    <mergeCell ref="O851:O853"/>
    <mergeCell ref="H32:H33"/>
    <mergeCell ref="F923:F924"/>
    <mergeCell ref="G923:G924"/>
    <mergeCell ref="H923:H924"/>
    <mergeCell ref="F834:F835"/>
    <mergeCell ref="G834:G835"/>
    <mergeCell ref="H834:H835"/>
    <mergeCell ref="F253:F254"/>
    <mergeCell ref="G253:G254"/>
    <mergeCell ref="H253:H254"/>
    <mergeCell ref="O912:O913"/>
    <mergeCell ref="L862:L863"/>
    <mergeCell ref="M862:M863"/>
    <mergeCell ref="N862:N863"/>
    <mergeCell ref="O862:O863"/>
    <mergeCell ref="K617:K619"/>
    <mergeCell ref="K488:K497"/>
    <mergeCell ref="K480:K487"/>
    <mergeCell ref="K510:K511"/>
    <mergeCell ref="O575:O578"/>
    <mergeCell ref="M854:M855"/>
    <mergeCell ref="N841:N842"/>
    <mergeCell ref="J297:J327"/>
    <mergeCell ref="I512:I513"/>
    <mergeCell ref="I510:I511"/>
    <mergeCell ref="I735:I736"/>
    <mergeCell ref="M859:M861"/>
    <mergeCell ref="N859:N861"/>
    <mergeCell ref="D909:D911"/>
    <mergeCell ref="E909:E911"/>
    <mergeCell ref="I909:I911"/>
    <mergeCell ref="J909:J911"/>
    <mergeCell ref="K909:K911"/>
    <mergeCell ref="L909:L911"/>
    <mergeCell ref="I864:I867"/>
    <mergeCell ref="J864:J867"/>
    <mergeCell ref="L864:L867"/>
    <mergeCell ref="K864:K867"/>
    <mergeCell ref="L869:L871"/>
    <mergeCell ref="I527:I531"/>
    <mergeCell ref="L687:L692"/>
    <mergeCell ref="F719:F720"/>
    <mergeCell ref="D711:D712"/>
    <mergeCell ref="J685:J686"/>
    <mergeCell ref="K798:K799"/>
    <mergeCell ref="J790:J794"/>
    <mergeCell ref="F795:F796"/>
    <mergeCell ref="J724:J730"/>
    <mergeCell ref="J735:J736"/>
    <mergeCell ref="K735:K736"/>
    <mergeCell ref="I724:I730"/>
    <mergeCell ref="N854:N855"/>
    <mergeCell ref="D851:D853"/>
    <mergeCell ref="E851:E853"/>
    <mergeCell ref="I862:I863"/>
    <mergeCell ref="J862:J863"/>
    <mergeCell ref="K862:K863"/>
    <mergeCell ref="K869:K871"/>
    <mergeCell ref="I869:I871"/>
    <mergeCell ref="E878:E879"/>
    <mergeCell ref="C872:C873"/>
    <mergeCell ref="C874:C877"/>
    <mergeCell ref="D874:D877"/>
    <mergeCell ref="I575:I578"/>
    <mergeCell ref="H628:H629"/>
    <mergeCell ref="I603:I605"/>
    <mergeCell ref="D606:D609"/>
    <mergeCell ref="F625:F626"/>
    <mergeCell ref="G625:G626"/>
    <mergeCell ref="H625:H626"/>
    <mergeCell ref="I606:I609"/>
    <mergeCell ref="I617:I619"/>
    <mergeCell ref="I589:I591"/>
    <mergeCell ref="I613:I616"/>
    <mergeCell ref="I815:I817"/>
    <mergeCell ref="I592:I595"/>
    <mergeCell ref="H727:H730"/>
    <mergeCell ref="I777:I778"/>
    <mergeCell ref="E755:E759"/>
    <mergeCell ref="D625:D626"/>
    <mergeCell ref="E625:E626"/>
    <mergeCell ref="I625:I626"/>
    <mergeCell ref="E713:E718"/>
    <mergeCell ref="C711:C723"/>
    <mergeCell ref="E660:E665"/>
    <mergeCell ref="D628:D638"/>
    <mergeCell ref="D639:D659"/>
    <mergeCell ref="C724:C730"/>
    <mergeCell ref="E589:E591"/>
    <mergeCell ref="F724:F726"/>
    <mergeCell ref="J738:J752"/>
    <mergeCell ref="D771:D776"/>
    <mergeCell ref="E753:E754"/>
    <mergeCell ref="E711:E712"/>
    <mergeCell ref="J761:J764"/>
    <mergeCell ref="K822:K827"/>
    <mergeCell ref="G727:G730"/>
    <mergeCell ref="I851:I853"/>
    <mergeCell ref="C534:C536"/>
    <mergeCell ref="C498:C509"/>
    <mergeCell ref="E436:E438"/>
    <mergeCell ref="I436:I438"/>
    <mergeCell ref="B731:B734"/>
    <mergeCell ref="B711:B723"/>
    <mergeCell ref="C708:C710"/>
    <mergeCell ref="E685:E686"/>
    <mergeCell ref="F727:F730"/>
    <mergeCell ref="H719:H720"/>
    <mergeCell ref="I711:I712"/>
    <mergeCell ref="J818:J819"/>
    <mergeCell ref="D841:D842"/>
    <mergeCell ref="D787:D789"/>
    <mergeCell ref="E731:E734"/>
    <mergeCell ref="D731:D734"/>
    <mergeCell ref="E724:E730"/>
    <mergeCell ref="I790:I794"/>
    <mergeCell ref="E795:E797"/>
    <mergeCell ref="H758:H759"/>
    <mergeCell ref="D755:D759"/>
    <mergeCell ref="D738:D752"/>
    <mergeCell ref="D753:D754"/>
    <mergeCell ref="I755:I759"/>
    <mergeCell ref="B1:O2"/>
    <mergeCell ref="I922:I924"/>
    <mergeCell ref="J922:J924"/>
    <mergeCell ref="K922:K924"/>
    <mergeCell ref="L922:L924"/>
    <mergeCell ref="E488:E497"/>
    <mergeCell ref="E521:E526"/>
    <mergeCell ref="C488:C497"/>
    <mergeCell ref="I488:I497"/>
    <mergeCell ref="M922:M924"/>
    <mergeCell ref="C193:C200"/>
    <mergeCell ref="O599:O602"/>
    <mergeCell ref="C527:C531"/>
    <mergeCell ref="C521:C526"/>
    <mergeCell ref="E596:E598"/>
    <mergeCell ref="N922:N924"/>
    <mergeCell ref="O922:O924"/>
    <mergeCell ref="G206:G207"/>
    <mergeCell ref="F206:F207"/>
    <mergeCell ref="C628:C707"/>
    <mergeCell ref="B168:B186"/>
    <mergeCell ref="D693:D700"/>
    <mergeCell ref="B193:B200"/>
    <mergeCell ref="E693:E700"/>
    <mergeCell ref="F242:F243"/>
    <mergeCell ref="G242:G243"/>
    <mergeCell ref="H242:H243"/>
    <mergeCell ref="L685:L686"/>
    <mergeCell ref="D701:D704"/>
    <mergeCell ref="E708:E710"/>
    <mergeCell ref="E666:E678"/>
    <mergeCell ref="J806:J810"/>
    <mergeCell ref="O907:O908"/>
    <mergeCell ref="I806:I810"/>
    <mergeCell ref="N800:N803"/>
    <mergeCell ref="N806:N810"/>
    <mergeCell ref="N798:N799"/>
    <mergeCell ref="G795:G796"/>
    <mergeCell ref="I811:I814"/>
    <mergeCell ref="K795:K797"/>
    <mergeCell ref="K790:K794"/>
    <mergeCell ref="K806:K810"/>
    <mergeCell ref="I705:I707"/>
    <mergeCell ref="I685:I686"/>
    <mergeCell ref="I713:I718"/>
    <mergeCell ref="M811:M814"/>
    <mergeCell ref="I828:I831"/>
    <mergeCell ref="M864:M867"/>
    <mergeCell ref="N864:N867"/>
    <mergeCell ref="O864:O867"/>
    <mergeCell ref="K815:K817"/>
    <mergeCell ref="K811:K814"/>
    <mergeCell ref="O711:O712"/>
    <mergeCell ref="M800:M803"/>
    <mergeCell ref="O798:O799"/>
    <mergeCell ref="N719:N723"/>
    <mergeCell ref="G719:G720"/>
    <mergeCell ref="I795:I797"/>
    <mergeCell ref="O755:O759"/>
    <mergeCell ref="K761:K764"/>
    <mergeCell ref="O872:O873"/>
    <mergeCell ref="I818:I819"/>
    <mergeCell ref="K820:K821"/>
    <mergeCell ref="J693:J700"/>
    <mergeCell ref="C77:C121"/>
    <mergeCell ref="E250:E256"/>
    <mergeCell ref="K128:K132"/>
    <mergeCell ref="L128:L132"/>
    <mergeCell ref="M128:M132"/>
    <mergeCell ref="N128:N132"/>
    <mergeCell ref="E189:E192"/>
    <mergeCell ref="L193:L200"/>
    <mergeCell ref="M193:M200"/>
    <mergeCell ref="J128:J132"/>
    <mergeCell ref="D122:D123"/>
    <mergeCell ref="D514:D520"/>
    <mergeCell ref="D596:D598"/>
    <mergeCell ref="J620:J624"/>
    <mergeCell ref="N753:N754"/>
    <mergeCell ref="N761:N764"/>
    <mergeCell ref="E832:E840"/>
    <mergeCell ref="J822:J827"/>
    <mergeCell ref="L815:L817"/>
    <mergeCell ref="M832:M840"/>
    <mergeCell ref="L832:L840"/>
    <mergeCell ref="D685:D686"/>
    <mergeCell ref="E782:E786"/>
    <mergeCell ref="D724:D730"/>
    <mergeCell ref="L798:L799"/>
    <mergeCell ref="J804:J805"/>
    <mergeCell ref="I787:I789"/>
    <mergeCell ref="E705:E707"/>
    <mergeCell ref="I693:I700"/>
    <mergeCell ref="I708:I710"/>
    <mergeCell ref="J687:J692"/>
    <mergeCell ref="K693:K700"/>
    <mergeCell ref="W679:W684"/>
    <mergeCell ref="D617:D619"/>
    <mergeCell ref="D610:D612"/>
    <mergeCell ref="E606:E609"/>
    <mergeCell ref="N498:N509"/>
    <mergeCell ref="K498:K509"/>
    <mergeCell ref="O470:O471"/>
    <mergeCell ref="O610:O612"/>
    <mergeCell ref="O472:O479"/>
    <mergeCell ref="I596:I598"/>
    <mergeCell ref="O639:O659"/>
    <mergeCell ref="E498:E509"/>
    <mergeCell ref="E510:E511"/>
    <mergeCell ref="I538:I574"/>
    <mergeCell ref="M512:M513"/>
    <mergeCell ref="N575:N578"/>
    <mergeCell ref="O480:O487"/>
    <mergeCell ref="E617:E619"/>
    <mergeCell ref="E639:E659"/>
    <mergeCell ref="D603:D605"/>
    <mergeCell ref="D599:D602"/>
    <mergeCell ref="O617:O619"/>
    <mergeCell ref="J512:J513"/>
    <mergeCell ref="E514:E520"/>
    <mergeCell ref="I610:I612"/>
    <mergeCell ref="I579:I584"/>
    <mergeCell ref="D510:D511"/>
    <mergeCell ref="N470:N471"/>
    <mergeCell ref="M488:M497"/>
    <mergeCell ref="D498:D509"/>
    <mergeCell ref="I534:I536"/>
    <mergeCell ref="I472:I479"/>
    <mergeCell ref="J711:J712"/>
    <mergeCell ref="J719:J723"/>
    <mergeCell ref="D735:D736"/>
    <mergeCell ref="I731:I734"/>
    <mergeCell ref="I666:I678"/>
    <mergeCell ref="M857:M858"/>
    <mergeCell ref="C854:C855"/>
    <mergeCell ref="J782:J786"/>
    <mergeCell ref="J777:J778"/>
    <mergeCell ref="L790:L794"/>
    <mergeCell ref="E844:E849"/>
    <mergeCell ref="D811:D814"/>
    <mergeCell ref="D687:D692"/>
    <mergeCell ref="I738:I752"/>
    <mergeCell ref="K832:K840"/>
    <mergeCell ref="J815:J817"/>
    <mergeCell ref="I771:I776"/>
    <mergeCell ref="J780:J781"/>
    <mergeCell ref="I798:I799"/>
    <mergeCell ref="G724:G726"/>
    <mergeCell ref="J755:J759"/>
    <mergeCell ref="K705:K707"/>
    <mergeCell ref="L753:L754"/>
    <mergeCell ref="I753:I754"/>
    <mergeCell ref="J854:J855"/>
    <mergeCell ref="D818:D819"/>
    <mergeCell ref="E800:E803"/>
    <mergeCell ref="E780:E781"/>
    <mergeCell ref="E806:E810"/>
    <mergeCell ref="M777:M778"/>
    <mergeCell ref="L771:L776"/>
    <mergeCell ref="D804:D805"/>
    <mergeCell ref="B708:B710"/>
    <mergeCell ref="I687:I692"/>
    <mergeCell ref="B735:B736"/>
    <mergeCell ref="E579:E584"/>
    <mergeCell ref="E592:E595"/>
    <mergeCell ref="I660:I665"/>
    <mergeCell ref="D708:D710"/>
    <mergeCell ref="I628:I638"/>
    <mergeCell ref="G628:G629"/>
    <mergeCell ref="E628:E638"/>
    <mergeCell ref="D592:D595"/>
    <mergeCell ref="D245:D249"/>
    <mergeCell ref="D257:D260"/>
    <mergeCell ref="I480:I487"/>
    <mergeCell ref="D480:D487"/>
    <mergeCell ref="C480:C487"/>
    <mergeCell ref="D527:D531"/>
    <mergeCell ref="I620:I624"/>
    <mergeCell ref="B472:B479"/>
    <mergeCell ref="D613:D616"/>
    <mergeCell ref="I679:I684"/>
    <mergeCell ref="E613:E616"/>
    <mergeCell ref="B527:B531"/>
    <mergeCell ref="F628:F629"/>
    <mergeCell ref="D575:D578"/>
    <mergeCell ref="D579:D584"/>
    <mergeCell ref="E610:E612"/>
    <mergeCell ref="E585:E588"/>
    <mergeCell ref="E603:E605"/>
    <mergeCell ref="D534:D536"/>
    <mergeCell ref="B628:B707"/>
    <mergeCell ref="D705:D707"/>
    <mergeCell ref="C538:C627"/>
    <mergeCell ref="E620:E624"/>
    <mergeCell ref="B538:B627"/>
    <mergeCell ref="E599:E602"/>
    <mergeCell ref="I599:I602"/>
    <mergeCell ref="I585:I588"/>
    <mergeCell ref="C332:C347"/>
    <mergeCell ref="E261:E263"/>
    <mergeCell ref="C472:C479"/>
    <mergeCell ref="D620:D624"/>
    <mergeCell ref="D660:D665"/>
    <mergeCell ref="D417:D422"/>
    <mergeCell ref="C417:C422"/>
    <mergeCell ref="C329:C331"/>
    <mergeCell ref="E538:E574"/>
    <mergeCell ref="E679:E684"/>
    <mergeCell ref="E280:E296"/>
    <mergeCell ref="D666:D678"/>
    <mergeCell ref="D679:D684"/>
    <mergeCell ref="D532:D533"/>
    <mergeCell ref="C532:C533"/>
    <mergeCell ref="B532:B533"/>
    <mergeCell ref="D538:D574"/>
    <mergeCell ref="E512:E513"/>
    <mergeCell ref="C201:C328"/>
    <mergeCell ref="D589:D591"/>
    <mergeCell ref="D585:D588"/>
    <mergeCell ref="E480:E487"/>
    <mergeCell ref="D488:D497"/>
    <mergeCell ref="D521:D526"/>
    <mergeCell ref="D512:D513"/>
    <mergeCell ref="D472:D479"/>
    <mergeCell ref="C430:C443"/>
    <mergeCell ref="E575:E578"/>
    <mergeCell ref="E264:E274"/>
    <mergeCell ref="E374:E383"/>
    <mergeCell ref="I250:I256"/>
    <mergeCell ref="C189:C192"/>
    <mergeCell ref="E241:E244"/>
    <mergeCell ref="E329:E331"/>
    <mergeCell ref="B189:B192"/>
    <mergeCell ref="F204:F205"/>
    <mergeCell ref="G204:G205"/>
    <mergeCell ref="H204:H205"/>
    <mergeCell ref="I521:I526"/>
    <mergeCell ref="I514:I520"/>
    <mergeCell ref="E534:E536"/>
    <mergeCell ref="E472:E479"/>
    <mergeCell ref="B488:B497"/>
    <mergeCell ref="B510:B520"/>
    <mergeCell ref="B534:B536"/>
    <mergeCell ref="E332:E347"/>
    <mergeCell ref="J430:J431"/>
    <mergeCell ref="B374:B383"/>
    <mergeCell ref="J446:J450"/>
    <mergeCell ref="B430:B443"/>
    <mergeCell ref="D297:D327"/>
    <mergeCell ref="B444:B471"/>
    <mergeCell ref="C444:C471"/>
    <mergeCell ref="D230:D239"/>
    <mergeCell ref="B384:B416"/>
    <mergeCell ref="D451:D469"/>
    <mergeCell ref="D446:D450"/>
    <mergeCell ref="D432:D435"/>
    <mergeCell ref="E348:E373"/>
    <mergeCell ref="I432:I435"/>
    <mergeCell ref="I264:I274"/>
    <mergeCell ref="J374:J383"/>
    <mergeCell ref="I348:I373"/>
    <mergeCell ref="B417:B422"/>
    <mergeCell ref="B332:B347"/>
    <mergeCell ref="C348:C373"/>
    <mergeCell ref="B423:B429"/>
    <mergeCell ref="D264:D274"/>
    <mergeCell ref="D261:D263"/>
    <mergeCell ref="D436:D438"/>
    <mergeCell ref="I446:I450"/>
    <mergeCell ref="E432:E435"/>
    <mergeCell ref="E430:E431"/>
    <mergeCell ref="J417:J422"/>
    <mergeCell ref="B201:B328"/>
    <mergeCell ref="E209:E211"/>
    <mergeCell ref="B70:B76"/>
    <mergeCell ref="C70:C76"/>
    <mergeCell ref="B77:B121"/>
    <mergeCell ref="J9:J11"/>
    <mergeCell ref="I257:I260"/>
    <mergeCell ref="I280:I296"/>
    <mergeCell ref="J280:J296"/>
    <mergeCell ref="D387:D406"/>
    <mergeCell ref="E384:E386"/>
    <mergeCell ref="C384:C416"/>
    <mergeCell ref="C423:C429"/>
    <mergeCell ref="E423:E429"/>
    <mergeCell ref="I332:I347"/>
    <mergeCell ref="E133:E141"/>
    <mergeCell ref="E128:E132"/>
    <mergeCell ref="I128:I132"/>
    <mergeCell ref="I384:I386"/>
    <mergeCell ref="I104:I107"/>
    <mergeCell ref="J104:J107"/>
    <mergeCell ref="J124:J127"/>
    <mergeCell ref="C146:C167"/>
    <mergeCell ref="G195:G196"/>
    <mergeCell ref="D142:D145"/>
    <mergeCell ref="E275:E279"/>
    <mergeCell ref="I297:I327"/>
    <mergeCell ref="E193:E200"/>
    <mergeCell ref="I193:I200"/>
    <mergeCell ref="J193:J200"/>
    <mergeCell ref="C374:C383"/>
    <mergeCell ref="J332:J347"/>
    <mergeCell ref="D146:D147"/>
    <mergeCell ref="D250:D256"/>
    <mergeCell ref="G32:G33"/>
    <mergeCell ref="D37:D38"/>
    <mergeCell ref="E70:E76"/>
    <mergeCell ref="D52:D64"/>
    <mergeCell ref="I374:I383"/>
    <mergeCell ref="J348:J373"/>
    <mergeCell ref="I387:I406"/>
    <mergeCell ref="D332:D347"/>
    <mergeCell ref="D46:D49"/>
    <mergeCell ref="H195:H196"/>
    <mergeCell ref="D189:D192"/>
    <mergeCell ref="B122:B145"/>
    <mergeCell ref="D384:D386"/>
    <mergeCell ref="D108:D116"/>
    <mergeCell ref="C122:C145"/>
    <mergeCell ref="C168:C186"/>
    <mergeCell ref="J79:J103"/>
    <mergeCell ref="D241:D244"/>
    <mergeCell ref="D374:D383"/>
    <mergeCell ref="D348:D373"/>
    <mergeCell ref="B9:B69"/>
    <mergeCell ref="J70:J76"/>
    <mergeCell ref="B329:B331"/>
    <mergeCell ref="J245:J249"/>
    <mergeCell ref="B348:B373"/>
    <mergeCell ref="D223:D229"/>
    <mergeCell ref="H206:H207"/>
    <mergeCell ref="B146:B167"/>
    <mergeCell ref="D104:D107"/>
    <mergeCell ref="E104:E107"/>
    <mergeCell ref="D133:D141"/>
    <mergeCell ref="D79:D103"/>
    <mergeCell ref="E168:E186"/>
    <mergeCell ref="E154:E157"/>
    <mergeCell ref="D163:D165"/>
    <mergeCell ref="E163:E165"/>
    <mergeCell ref="J65:J69"/>
    <mergeCell ref="E30:E36"/>
    <mergeCell ref="J122:J123"/>
    <mergeCell ref="E148:E153"/>
    <mergeCell ref="E37:E38"/>
    <mergeCell ref="I142:I145"/>
    <mergeCell ref="I133:I141"/>
    <mergeCell ref="D166:D167"/>
    <mergeCell ref="D39:D45"/>
    <mergeCell ref="J39:J45"/>
    <mergeCell ref="H39:H40"/>
    <mergeCell ref="C9:C69"/>
    <mergeCell ref="I12:I17"/>
    <mergeCell ref="E12:E17"/>
    <mergeCell ref="I9:I11"/>
    <mergeCell ref="J12:J17"/>
    <mergeCell ref="J46:J49"/>
    <mergeCell ref="J166:J167"/>
    <mergeCell ref="E124:E127"/>
    <mergeCell ref="E50:E51"/>
    <mergeCell ref="I30:I36"/>
    <mergeCell ref="E39:E45"/>
    <mergeCell ref="J30:J36"/>
    <mergeCell ref="I52:I64"/>
    <mergeCell ref="F34:F35"/>
    <mergeCell ref="G34:G35"/>
    <mergeCell ref="H34:H35"/>
    <mergeCell ref="F32:F33"/>
    <mergeCell ref="E158:E162"/>
    <mergeCell ref="I108:I116"/>
    <mergeCell ref="I209:I211"/>
    <mergeCell ref="D212:D222"/>
    <mergeCell ref="J117:J121"/>
    <mergeCell ref="I230:I239"/>
    <mergeCell ref="D124:D127"/>
    <mergeCell ref="E166:E167"/>
    <mergeCell ref="E142:E145"/>
    <mergeCell ref="K50:K51"/>
    <mergeCell ref="B187:B188"/>
    <mergeCell ref="C187:C188"/>
    <mergeCell ref="E46:E49"/>
    <mergeCell ref="I46:I49"/>
    <mergeCell ref="E9:E11"/>
    <mergeCell ref="D9:D11"/>
    <mergeCell ref="E18:E29"/>
    <mergeCell ref="D12:D17"/>
    <mergeCell ref="I37:I38"/>
    <mergeCell ref="I18:I29"/>
    <mergeCell ref="I79:I103"/>
    <mergeCell ref="J52:J64"/>
    <mergeCell ref="D70:D76"/>
    <mergeCell ref="E77:E78"/>
    <mergeCell ref="E108:E116"/>
    <mergeCell ref="J154:J157"/>
    <mergeCell ref="E146:E147"/>
    <mergeCell ref="D168:D186"/>
    <mergeCell ref="D154:D157"/>
    <mergeCell ref="I124:I127"/>
    <mergeCell ref="I70:I76"/>
    <mergeCell ref="D18:D29"/>
    <mergeCell ref="I407:I416"/>
    <mergeCell ref="D187:D188"/>
    <mergeCell ref="D201:D208"/>
    <mergeCell ref="E201:E208"/>
    <mergeCell ref="F195:F196"/>
    <mergeCell ref="D280:D296"/>
    <mergeCell ref="G39:G40"/>
    <mergeCell ref="D275:D279"/>
    <mergeCell ref="K275:K279"/>
    <mergeCell ref="K46:K49"/>
    <mergeCell ref="K257:K260"/>
    <mergeCell ref="E52:E64"/>
    <mergeCell ref="D65:D69"/>
    <mergeCell ref="E65:E69"/>
    <mergeCell ref="I65:I69"/>
    <mergeCell ref="E117:E121"/>
    <mergeCell ref="D50:D51"/>
    <mergeCell ref="I50:I51"/>
    <mergeCell ref="J50:J51"/>
    <mergeCell ref="F39:F40"/>
    <mergeCell ref="D209:D211"/>
    <mergeCell ref="J168:J186"/>
    <mergeCell ref="I212:I222"/>
    <mergeCell ref="E79:E103"/>
    <mergeCell ref="J201:J208"/>
    <mergeCell ref="D77:D78"/>
    <mergeCell ref="I146:I147"/>
    <mergeCell ref="J133:J141"/>
    <mergeCell ref="I77:I78"/>
    <mergeCell ref="I163:I165"/>
    <mergeCell ref="J163:J165"/>
    <mergeCell ref="D158:D162"/>
    <mergeCell ref="E212:E222"/>
    <mergeCell ref="L470:L471"/>
    <mergeCell ref="L444:L445"/>
    <mergeCell ref="K446:K450"/>
    <mergeCell ref="I451:I469"/>
    <mergeCell ref="I423:I429"/>
    <mergeCell ref="I417:I422"/>
    <mergeCell ref="I223:I229"/>
    <mergeCell ref="I122:I123"/>
    <mergeCell ref="I158:I162"/>
    <mergeCell ref="K264:K274"/>
    <mergeCell ref="D30:D36"/>
    <mergeCell ref="J209:J211"/>
    <mergeCell ref="D193:D200"/>
    <mergeCell ref="D329:D331"/>
    <mergeCell ref="I329:I331"/>
    <mergeCell ref="E297:E327"/>
    <mergeCell ref="I275:I279"/>
    <mergeCell ref="J264:J274"/>
    <mergeCell ref="J37:J38"/>
    <mergeCell ref="I168:I186"/>
    <mergeCell ref="E187:E188"/>
    <mergeCell ref="K250:K256"/>
    <mergeCell ref="D117:D121"/>
    <mergeCell ref="E122:E123"/>
    <mergeCell ref="E245:E249"/>
    <mergeCell ref="E223:E229"/>
    <mergeCell ref="I189:I192"/>
    <mergeCell ref="K154:K157"/>
    <mergeCell ref="L108:L116"/>
    <mergeCell ref="E230:E239"/>
    <mergeCell ref="E257:E260"/>
    <mergeCell ref="B480:B487"/>
    <mergeCell ref="J472:J479"/>
    <mergeCell ref="J439:J443"/>
    <mergeCell ref="K439:K443"/>
    <mergeCell ref="F3:H4"/>
    <mergeCell ref="D439:D443"/>
    <mergeCell ref="J521:J526"/>
    <mergeCell ref="I498:I509"/>
    <mergeCell ref="J444:J445"/>
    <mergeCell ref="J432:J435"/>
    <mergeCell ref="K444:K445"/>
    <mergeCell ref="J407:J416"/>
    <mergeCell ref="J275:J279"/>
    <mergeCell ref="K18:K29"/>
    <mergeCell ref="K65:K69"/>
    <mergeCell ref="J436:J438"/>
    <mergeCell ref="K436:K438"/>
    <mergeCell ref="E417:E422"/>
    <mergeCell ref="I444:I445"/>
    <mergeCell ref="E451:E469"/>
    <mergeCell ref="J451:J469"/>
    <mergeCell ref="E407:E416"/>
    <mergeCell ref="D470:D471"/>
    <mergeCell ref="D407:D416"/>
    <mergeCell ref="I470:I471"/>
    <mergeCell ref="F436:F438"/>
    <mergeCell ref="G436:G438"/>
    <mergeCell ref="H436:H438"/>
    <mergeCell ref="I439:I443"/>
    <mergeCell ref="D423:D429"/>
    <mergeCell ref="E439:E443"/>
    <mergeCell ref="E387:E406"/>
    <mergeCell ref="L223:L229"/>
    <mergeCell ref="N168:N186"/>
    <mergeCell ref="J18:J29"/>
    <mergeCell ref="K12:K17"/>
    <mergeCell ref="K52:K64"/>
    <mergeCell ref="K146:K147"/>
    <mergeCell ref="K39:K45"/>
    <mergeCell ref="K133:K141"/>
    <mergeCell ref="K193:K200"/>
    <mergeCell ref="K9:K11"/>
    <mergeCell ref="B3:D5"/>
    <mergeCell ref="E3:E5"/>
    <mergeCell ref="C510:C520"/>
    <mergeCell ref="I39:I45"/>
    <mergeCell ref="I154:I157"/>
    <mergeCell ref="D128:D132"/>
    <mergeCell ref="K332:K347"/>
    <mergeCell ref="D148:D153"/>
    <mergeCell ref="K512:K513"/>
    <mergeCell ref="L329:L331"/>
    <mergeCell ref="L332:L347"/>
    <mergeCell ref="L432:L435"/>
    <mergeCell ref="D444:D445"/>
    <mergeCell ref="E446:E450"/>
    <mergeCell ref="L423:L429"/>
    <mergeCell ref="E444:E445"/>
    <mergeCell ref="D430:D431"/>
    <mergeCell ref="E470:E471"/>
    <mergeCell ref="I430:I431"/>
    <mergeCell ref="L407:L416"/>
    <mergeCell ref="K430:K431"/>
    <mergeCell ref="K329:K331"/>
    <mergeCell ref="M108:M116"/>
    <mergeCell ref="O79:O103"/>
    <mergeCell ref="J261:J263"/>
    <mergeCell ref="I245:I249"/>
    <mergeCell ref="I201:I208"/>
    <mergeCell ref="J187:J188"/>
    <mergeCell ref="L133:L141"/>
    <mergeCell ref="O154:O157"/>
    <mergeCell ref="O189:O192"/>
    <mergeCell ref="M70:M76"/>
    <mergeCell ref="K79:K103"/>
    <mergeCell ref="K70:K76"/>
    <mergeCell ref="O77:O78"/>
    <mergeCell ref="O230:O239"/>
    <mergeCell ref="O142:O145"/>
    <mergeCell ref="O168:O186"/>
    <mergeCell ref="O187:O188"/>
    <mergeCell ref="O146:O147"/>
    <mergeCell ref="J148:J153"/>
    <mergeCell ref="M209:M211"/>
    <mergeCell ref="O201:O208"/>
    <mergeCell ref="K201:K208"/>
    <mergeCell ref="J189:J192"/>
    <mergeCell ref="K166:K167"/>
    <mergeCell ref="K117:K121"/>
    <mergeCell ref="L187:L188"/>
    <mergeCell ref="N189:N192"/>
    <mergeCell ref="M124:M127"/>
    <mergeCell ref="O122:O123"/>
    <mergeCell ref="L230:L239"/>
    <mergeCell ref="K124:K127"/>
    <mergeCell ref="M189:M192"/>
    <mergeCell ref="M230:M239"/>
    <mergeCell ref="M280:M296"/>
    <mergeCell ref="M261:M263"/>
    <mergeCell ref="L275:L279"/>
    <mergeCell ref="I166:I167"/>
    <mergeCell ref="J146:J147"/>
    <mergeCell ref="J250:J256"/>
    <mergeCell ref="J230:J239"/>
    <mergeCell ref="L348:L373"/>
    <mergeCell ref="O163:O165"/>
    <mergeCell ref="L280:L296"/>
    <mergeCell ref="L9:L11"/>
    <mergeCell ref="M9:M11"/>
    <mergeCell ref="N18:N29"/>
    <mergeCell ref="L18:L29"/>
    <mergeCell ref="N12:N17"/>
    <mergeCell ref="M18:M29"/>
    <mergeCell ref="N30:N36"/>
    <mergeCell ref="K142:K145"/>
    <mergeCell ref="O18:O29"/>
    <mergeCell ref="O9:O11"/>
    <mergeCell ref="O12:O17"/>
    <mergeCell ref="O52:O64"/>
    <mergeCell ref="O39:O45"/>
    <mergeCell ref="O30:O36"/>
    <mergeCell ref="K37:K38"/>
    <mergeCell ref="N9:N11"/>
    <mergeCell ref="K77:K78"/>
    <mergeCell ref="N154:N157"/>
    <mergeCell ref="L30:L36"/>
    <mergeCell ref="L12:L17"/>
    <mergeCell ref="N79:N103"/>
    <mergeCell ref="M117:M121"/>
    <mergeCell ref="O275:O279"/>
    <mergeCell ref="I117:I121"/>
    <mergeCell ref="N212:N222"/>
    <mergeCell ref="N209:N211"/>
    <mergeCell ref="O209:O211"/>
    <mergeCell ref="L124:L127"/>
    <mergeCell ref="K189:K192"/>
    <mergeCell ref="I241:I244"/>
    <mergeCell ref="I261:I263"/>
    <mergeCell ref="K187:K188"/>
    <mergeCell ref="O223:O229"/>
    <mergeCell ref="K163:K165"/>
    <mergeCell ref="N142:N145"/>
    <mergeCell ref="K148:K153"/>
    <mergeCell ref="M223:M229"/>
    <mergeCell ref="L257:L260"/>
    <mergeCell ref="L122:L123"/>
    <mergeCell ref="I148:I153"/>
    <mergeCell ref="I187:I188"/>
    <mergeCell ref="L209:L211"/>
    <mergeCell ref="J158:J162"/>
    <mergeCell ref="K158:K162"/>
    <mergeCell ref="J241:J244"/>
    <mergeCell ref="J142:J145"/>
    <mergeCell ref="L189:L192"/>
    <mergeCell ref="M168:M186"/>
    <mergeCell ref="L148:L153"/>
    <mergeCell ref="M166:M167"/>
    <mergeCell ref="N166:N167"/>
    <mergeCell ref="L142:L145"/>
    <mergeCell ref="L146:L147"/>
    <mergeCell ref="L166:L167"/>
    <mergeCell ref="O50:O51"/>
    <mergeCell ref="L70:L76"/>
    <mergeCell ref="N70:N76"/>
    <mergeCell ref="M158:M162"/>
    <mergeCell ref="N158:N162"/>
    <mergeCell ref="O158:O162"/>
    <mergeCell ref="N122:N123"/>
    <mergeCell ref="N77:N78"/>
    <mergeCell ref="L212:L222"/>
    <mergeCell ref="M212:M222"/>
    <mergeCell ref="L79:L103"/>
    <mergeCell ref="N201:N208"/>
    <mergeCell ref="M201:M208"/>
    <mergeCell ref="L201:L208"/>
    <mergeCell ref="L77:L78"/>
    <mergeCell ref="N117:N121"/>
    <mergeCell ref="O65:O69"/>
    <mergeCell ref="M65:M69"/>
    <mergeCell ref="N65:N69"/>
    <mergeCell ref="M79:M103"/>
    <mergeCell ref="L104:L107"/>
    <mergeCell ref="M104:M107"/>
    <mergeCell ref="N104:N107"/>
    <mergeCell ref="L163:L165"/>
    <mergeCell ref="M77:M78"/>
    <mergeCell ref="M52:M64"/>
    <mergeCell ref="N133:N141"/>
    <mergeCell ref="L52:L64"/>
    <mergeCell ref="O193:O200"/>
    <mergeCell ref="O166:O167"/>
    <mergeCell ref="L117:L121"/>
    <mergeCell ref="L245:L249"/>
    <mergeCell ref="O37:O38"/>
    <mergeCell ref="O70:O76"/>
    <mergeCell ref="O124:O127"/>
    <mergeCell ref="O104:O107"/>
    <mergeCell ref="L39:L45"/>
    <mergeCell ref="K108:K116"/>
    <mergeCell ref="K122:K123"/>
    <mergeCell ref="M46:M49"/>
    <mergeCell ref="O117:O121"/>
    <mergeCell ref="O212:O222"/>
    <mergeCell ref="O148:O153"/>
    <mergeCell ref="O133:O141"/>
    <mergeCell ref="O108:O116"/>
    <mergeCell ref="O128:O132"/>
    <mergeCell ref="L154:L157"/>
    <mergeCell ref="O3:O5"/>
    <mergeCell ref="M154:M157"/>
    <mergeCell ref="N193:N200"/>
    <mergeCell ref="K4:K5"/>
    <mergeCell ref="I3:N3"/>
    <mergeCell ref="M4:N4"/>
    <mergeCell ref="I4:J4"/>
    <mergeCell ref="L4:L5"/>
    <mergeCell ref="M37:M38"/>
    <mergeCell ref="N37:N38"/>
    <mergeCell ref="M39:M45"/>
    <mergeCell ref="N39:N45"/>
    <mergeCell ref="L37:L38"/>
    <mergeCell ref="M30:M36"/>
    <mergeCell ref="K30:K36"/>
    <mergeCell ref="M12:M17"/>
    <mergeCell ref="N245:N249"/>
    <mergeCell ref="J212:J222"/>
    <mergeCell ref="M148:M153"/>
    <mergeCell ref="L158:L162"/>
    <mergeCell ref="J223:J229"/>
    <mergeCell ref="N223:N229"/>
    <mergeCell ref="N50:N51"/>
    <mergeCell ref="K209:K211"/>
    <mergeCell ref="J108:J116"/>
    <mergeCell ref="K212:K222"/>
    <mergeCell ref="J77:J78"/>
    <mergeCell ref="K104:K107"/>
    <mergeCell ref="J423:J429"/>
    <mergeCell ref="M374:M383"/>
    <mergeCell ref="L261:L263"/>
    <mergeCell ref="O46:O49"/>
    <mergeCell ref="M133:M141"/>
    <mergeCell ref="N52:N64"/>
    <mergeCell ref="M146:M147"/>
    <mergeCell ref="M122:M123"/>
    <mergeCell ref="O257:O260"/>
    <mergeCell ref="N108:N116"/>
    <mergeCell ref="N146:N147"/>
    <mergeCell ref="K168:K186"/>
    <mergeCell ref="O250:O256"/>
    <mergeCell ref="K223:K229"/>
    <mergeCell ref="N148:N153"/>
    <mergeCell ref="M187:M188"/>
    <mergeCell ref="M241:M244"/>
    <mergeCell ref="M329:M331"/>
    <mergeCell ref="K241:K244"/>
    <mergeCell ref="L241:L244"/>
    <mergeCell ref="M451:M469"/>
    <mergeCell ref="K261:K263"/>
    <mergeCell ref="K230:K239"/>
    <mergeCell ref="N241:N244"/>
    <mergeCell ref="N124:N127"/>
    <mergeCell ref="N230:N239"/>
    <mergeCell ref="O241:O244"/>
    <mergeCell ref="L168:L186"/>
    <mergeCell ref="O329:O331"/>
    <mergeCell ref="N280:N296"/>
    <mergeCell ref="M407:M416"/>
    <mergeCell ref="L46:L49"/>
    <mergeCell ref="N46:N49"/>
    <mergeCell ref="O436:O438"/>
    <mergeCell ref="L436:L438"/>
    <mergeCell ref="M436:M438"/>
    <mergeCell ref="N436:N438"/>
    <mergeCell ref="L451:L469"/>
    <mergeCell ref="L387:L406"/>
    <mergeCell ref="L439:L443"/>
    <mergeCell ref="O444:O445"/>
    <mergeCell ref="O417:O422"/>
    <mergeCell ref="M384:M386"/>
    <mergeCell ref="L417:L422"/>
    <mergeCell ref="N387:N406"/>
    <mergeCell ref="M245:M249"/>
    <mergeCell ref="M387:M406"/>
    <mergeCell ref="L430:L431"/>
    <mergeCell ref="N250:N256"/>
    <mergeCell ref="O297:O327"/>
    <mergeCell ref="O245:O249"/>
    <mergeCell ref="M250:M256"/>
    <mergeCell ref="N374:N383"/>
    <mergeCell ref="N446:N450"/>
    <mergeCell ref="O407:O416"/>
    <mergeCell ref="M297:M327"/>
    <mergeCell ref="L50:L51"/>
    <mergeCell ref="M50:M51"/>
    <mergeCell ref="O261:O263"/>
    <mergeCell ref="L264:L274"/>
    <mergeCell ref="M264:M274"/>
    <mergeCell ref="M257:M260"/>
    <mergeCell ref="K387:K406"/>
    <mergeCell ref="M444:M445"/>
    <mergeCell ref="O264:O274"/>
    <mergeCell ref="M538:M574"/>
    <mergeCell ref="N538:N574"/>
    <mergeCell ref="K245:K249"/>
    <mergeCell ref="J257:J260"/>
    <mergeCell ref="N275:N279"/>
    <mergeCell ref="N257:N260"/>
    <mergeCell ref="J514:J520"/>
    <mergeCell ref="J329:J331"/>
    <mergeCell ref="K297:K327"/>
    <mergeCell ref="J488:J497"/>
    <mergeCell ref="L297:L327"/>
    <mergeCell ref="N329:N331"/>
    <mergeCell ref="K348:K373"/>
    <mergeCell ref="J470:J471"/>
    <mergeCell ref="N527:N531"/>
    <mergeCell ref="M472:M479"/>
    <mergeCell ref="N407:N416"/>
    <mergeCell ref="L446:L450"/>
    <mergeCell ref="M432:M435"/>
    <mergeCell ref="N620:N624"/>
    <mergeCell ref="L374:L383"/>
    <mergeCell ref="O348:O373"/>
    <mergeCell ref="N297:N327"/>
    <mergeCell ref="M430:M431"/>
    <mergeCell ref="O488:O497"/>
    <mergeCell ref="O439:O443"/>
    <mergeCell ref="N439:N443"/>
    <mergeCell ref="N423:N429"/>
    <mergeCell ref="N384:N386"/>
    <mergeCell ref="N451:N469"/>
    <mergeCell ref="O423:O429"/>
    <mergeCell ref="O430:O431"/>
    <mergeCell ref="K470:K471"/>
    <mergeCell ref="K374:K383"/>
    <mergeCell ref="J480:J487"/>
    <mergeCell ref="L488:L497"/>
    <mergeCell ref="M527:M531"/>
    <mergeCell ref="J510:J511"/>
    <mergeCell ref="K417:K422"/>
    <mergeCell ref="M439:M443"/>
    <mergeCell ref="O498:O509"/>
    <mergeCell ref="N417:N422"/>
    <mergeCell ref="K407:K416"/>
    <mergeCell ref="M417:M422"/>
    <mergeCell ref="O432:O435"/>
    <mergeCell ref="O451:O469"/>
    <mergeCell ref="N444:N445"/>
    <mergeCell ref="K432:K435"/>
    <mergeCell ref="M446:M450"/>
    <mergeCell ref="J387:J406"/>
    <mergeCell ref="O384:O386"/>
    <mergeCell ref="O606:O609"/>
    <mergeCell ref="K538:K574"/>
    <mergeCell ref="J613:J616"/>
    <mergeCell ref="N606:N609"/>
    <mergeCell ref="N585:N588"/>
    <mergeCell ref="O579:O584"/>
    <mergeCell ref="N534:N536"/>
    <mergeCell ref="M592:M595"/>
    <mergeCell ref="L596:L598"/>
    <mergeCell ref="J575:J578"/>
    <mergeCell ref="K521:K526"/>
    <mergeCell ref="N589:N591"/>
    <mergeCell ref="K472:K479"/>
    <mergeCell ref="L498:L509"/>
    <mergeCell ref="N510:N511"/>
    <mergeCell ref="M514:M520"/>
    <mergeCell ref="J534:J536"/>
    <mergeCell ref="N514:N520"/>
    <mergeCell ref="K592:K595"/>
    <mergeCell ref="J592:J595"/>
    <mergeCell ref="J579:J584"/>
    <mergeCell ref="L538:L574"/>
    <mergeCell ref="J527:J531"/>
    <mergeCell ref="L592:L595"/>
    <mergeCell ref="K599:K602"/>
    <mergeCell ref="L599:L602"/>
    <mergeCell ref="J596:J598"/>
    <mergeCell ref="O514:O520"/>
    <mergeCell ref="J617:J619"/>
    <mergeCell ref="K579:K584"/>
    <mergeCell ref="J628:J638"/>
    <mergeCell ref="O687:O692"/>
    <mergeCell ref="J384:J386"/>
    <mergeCell ref="K384:K386"/>
    <mergeCell ref="L384:L386"/>
    <mergeCell ref="M423:M429"/>
    <mergeCell ref="K423:K429"/>
    <mergeCell ref="N432:N435"/>
    <mergeCell ref="O527:O531"/>
    <mergeCell ref="N599:N602"/>
    <mergeCell ref="M599:M602"/>
    <mergeCell ref="N628:N638"/>
    <mergeCell ref="L628:L638"/>
    <mergeCell ref="L617:L619"/>
    <mergeCell ref="L589:L591"/>
    <mergeCell ref="M575:M578"/>
    <mergeCell ref="L579:L584"/>
    <mergeCell ref="N579:N584"/>
    <mergeCell ref="N521:N526"/>
    <mergeCell ref="L512:L513"/>
    <mergeCell ref="M589:M591"/>
    <mergeCell ref="M534:M536"/>
    <mergeCell ref="N512:N513"/>
    <mergeCell ref="M585:M588"/>
    <mergeCell ref="L534:L536"/>
    <mergeCell ref="O534:O536"/>
    <mergeCell ref="N592:N595"/>
    <mergeCell ref="O596:O598"/>
    <mergeCell ref="N613:N616"/>
    <mergeCell ref="N596:N598"/>
    <mergeCell ref="O538:O574"/>
    <mergeCell ref="M579:M584"/>
    <mergeCell ref="L510:L511"/>
    <mergeCell ref="O592:O595"/>
    <mergeCell ref="K527:K531"/>
    <mergeCell ref="K534:K536"/>
    <mergeCell ref="L527:L531"/>
    <mergeCell ref="K575:K578"/>
    <mergeCell ref="O510:O511"/>
    <mergeCell ref="L575:L578"/>
    <mergeCell ref="L521:L526"/>
    <mergeCell ref="B935:F935"/>
    <mergeCell ref="G935:H935"/>
    <mergeCell ref="J935:N935"/>
    <mergeCell ref="B933:C933"/>
    <mergeCell ref="E735:E736"/>
    <mergeCell ref="K606:K609"/>
    <mergeCell ref="J610:J612"/>
    <mergeCell ref="E687:E692"/>
    <mergeCell ref="I639:I659"/>
    <mergeCell ref="M639:M659"/>
    <mergeCell ref="K628:K638"/>
    <mergeCell ref="K711:K712"/>
    <mergeCell ref="J585:J588"/>
    <mergeCell ref="K585:K588"/>
    <mergeCell ref="N880:N882"/>
    <mergeCell ref="K639:K659"/>
    <mergeCell ref="N625:N626"/>
    <mergeCell ref="J639:J659"/>
    <mergeCell ref="M900:M906"/>
    <mergeCell ref="L693:L700"/>
    <mergeCell ref="L585:L588"/>
    <mergeCell ref="M711:M712"/>
    <mergeCell ref="M787:M789"/>
    <mergeCell ref="L787:L789"/>
    <mergeCell ref="J787:J789"/>
    <mergeCell ref="B724:B730"/>
    <mergeCell ref="J498:J509"/>
    <mergeCell ref="M755:M759"/>
    <mergeCell ref="K589:K591"/>
    <mergeCell ref="M693:M700"/>
    <mergeCell ref="J603:J605"/>
    <mergeCell ref="J679:J684"/>
    <mergeCell ref="M666:M678"/>
    <mergeCell ref="L705:L707"/>
    <mergeCell ref="K613:K616"/>
    <mergeCell ref="J701:J704"/>
    <mergeCell ref="J713:J718"/>
    <mergeCell ref="L603:L605"/>
    <mergeCell ref="J589:J591"/>
    <mergeCell ref="J606:J609"/>
    <mergeCell ref="K687:K692"/>
    <mergeCell ref="J660:J665"/>
    <mergeCell ref="M679:M684"/>
    <mergeCell ref="L606:L609"/>
    <mergeCell ref="M610:M612"/>
    <mergeCell ref="M596:M598"/>
    <mergeCell ref="J625:J626"/>
    <mergeCell ref="L620:L624"/>
    <mergeCell ref="M617:M619"/>
    <mergeCell ref="B498:B509"/>
    <mergeCell ref="B521:B526"/>
    <mergeCell ref="E527:E531"/>
    <mergeCell ref="O822:O827"/>
    <mergeCell ref="O815:O817"/>
    <mergeCell ref="O818:O819"/>
    <mergeCell ref="K818:K819"/>
    <mergeCell ref="M701:M704"/>
    <mergeCell ref="N701:N704"/>
    <mergeCell ref="M822:M827"/>
    <mergeCell ref="K787:K789"/>
    <mergeCell ref="O790:O794"/>
    <mergeCell ref="O780:O781"/>
    <mergeCell ref="L806:L810"/>
    <mergeCell ref="M782:M786"/>
    <mergeCell ref="O724:O730"/>
    <mergeCell ref="O693:O700"/>
    <mergeCell ref="O820:O821"/>
    <mergeCell ref="O708:O710"/>
    <mergeCell ref="O731:O734"/>
    <mergeCell ref="M818:M819"/>
    <mergeCell ref="B738:B752"/>
    <mergeCell ref="D800:D803"/>
    <mergeCell ref="D795:D797"/>
    <mergeCell ref="D780:D781"/>
    <mergeCell ref="D798:D799"/>
    <mergeCell ref="M771:M776"/>
    <mergeCell ref="K771:K776"/>
    <mergeCell ref="K738:K752"/>
    <mergeCell ref="N708:N710"/>
    <mergeCell ref="L822:L827"/>
    <mergeCell ref="M687:M692"/>
    <mergeCell ref="N822:N827"/>
    <mergeCell ref="K782:K786"/>
    <mergeCell ref="K713:K718"/>
    <mergeCell ref="M804:M805"/>
    <mergeCell ref="M806:M810"/>
    <mergeCell ref="L755:L759"/>
    <mergeCell ref="K755:K759"/>
    <mergeCell ref="N738:N752"/>
    <mergeCell ref="L735:L736"/>
    <mergeCell ref="K708:K710"/>
    <mergeCell ref="I822:I827"/>
    <mergeCell ref="E815:E817"/>
    <mergeCell ref="I761:I764"/>
    <mergeCell ref="J820:J821"/>
    <mergeCell ref="F801:F802"/>
    <mergeCell ref="G801:G802"/>
    <mergeCell ref="H801:H802"/>
    <mergeCell ref="D782:D786"/>
    <mergeCell ref="E798:E799"/>
    <mergeCell ref="E790:E794"/>
    <mergeCell ref="I780:I781"/>
    <mergeCell ref="L854:L855"/>
    <mergeCell ref="K854:K855"/>
    <mergeCell ref="L711:L712"/>
    <mergeCell ref="O832:O840"/>
    <mergeCell ref="L844:L849"/>
    <mergeCell ref="L818:L819"/>
    <mergeCell ref="O841:O842"/>
    <mergeCell ref="N488:N497"/>
    <mergeCell ref="D806:D810"/>
    <mergeCell ref="E771:E776"/>
    <mergeCell ref="I800:I803"/>
    <mergeCell ref="E811:E814"/>
    <mergeCell ref="D815:D817"/>
    <mergeCell ref="H795:H796"/>
    <mergeCell ref="D761:D764"/>
    <mergeCell ref="E761:E764"/>
    <mergeCell ref="E804:E805"/>
    <mergeCell ref="E787:E789"/>
    <mergeCell ref="D822:D827"/>
    <mergeCell ref="E828:E831"/>
    <mergeCell ref="D844:D849"/>
    <mergeCell ref="J832:J840"/>
    <mergeCell ref="D777:D778"/>
    <mergeCell ref="E841:E842"/>
    <mergeCell ref="J771:J776"/>
    <mergeCell ref="J841:J842"/>
    <mergeCell ref="J811:J814"/>
    <mergeCell ref="K731:K734"/>
    <mergeCell ref="L738:L752"/>
    <mergeCell ref="L719:L723"/>
    <mergeCell ref="M719:M723"/>
    <mergeCell ref="K596:K598"/>
    <mergeCell ref="N693:N700"/>
    <mergeCell ref="K724:K730"/>
    <mergeCell ref="C735:C736"/>
    <mergeCell ref="D719:D723"/>
    <mergeCell ref="E719:E723"/>
    <mergeCell ref="I719:I723"/>
    <mergeCell ref="D713:D718"/>
    <mergeCell ref="I782:I786"/>
    <mergeCell ref="J795:J797"/>
    <mergeCell ref="J798:J799"/>
    <mergeCell ref="E777:E778"/>
    <mergeCell ref="C731:C734"/>
    <mergeCell ref="D790:D794"/>
    <mergeCell ref="J800:J803"/>
    <mergeCell ref="D766:D767"/>
    <mergeCell ref="M713:M718"/>
    <mergeCell ref="W451:W463"/>
    <mergeCell ref="J538:J574"/>
    <mergeCell ref="J731:J734"/>
    <mergeCell ref="J753:J754"/>
    <mergeCell ref="J666:J678"/>
    <mergeCell ref="L514:L520"/>
    <mergeCell ref="M498:M509"/>
    <mergeCell ref="M510:M511"/>
    <mergeCell ref="K620:K624"/>
    <mergeCell ref="N679:N684"/>
    <mergeCell ref="L800:L803"/>
    <mergeCell ref="C738:C752"/>
    <mergeCell ref="J705:J707"/>
    <mergeCell ref="K685:K686"/>
    <mergeCell ref="M613:M616"/>
    <mergeCell ref="J599:J602"/>
    <mergeCell ref="M761:M764"/>
    <mergeCell ref="L857:L858"/>
    <mergeCell ref="N844:N849"/>
    <mergeCell ref="N857:N858"/>
    <mergeCell ref="O521:O526"/>
    <mergeCell ref="O603:O605"/>
    <mergeCell ref="N731:N734"/>
    <mergeCell ref="O811:O814"/>
    <mergeCell ref="O804:O805"/>
    <mergeCell ref="M735:M736"/>
    <mergeCell ref="M660:M665"/>
    <mergeCell ref="L639:L659"/>
    <mergeCell ref="L666:L678"/>
    <mergeCell ref="N787:N789"/>
    <mergeCell ref="N735:N736"/>
    <mergeCell ref="O761:O764"/>
    <mergeCell ref="K780:K781"/>
    <mergeCell ref="N804:N805"/>
    <mergeCell ref="K603:K605"/>
    <mergeCell ref="O620:O624"/>
    <mergeCell ref="N771:N776"/>
    <mergeCell ref="N724:N730"/>
    <mergeCell ref="M731:M734"/>
    <mergeCell ref="O735:O736"/>
    <mergeCell ref="O777:O778"/>
    <mergeCell ref="O713:O718"/>
    <mergeCell ref="M724:M730"/>
    <mergeCell ref="M753:M754"/>
    <mergeCell ref="O701:O704"/>
    <mergeCell ref="N713:N718"/>
    <mergeCell ref="O854:O855"/>
    <mergeCell ref="L761:L764"/>
    <mergeCell ref="O919:O920"/>
    <mergeCell ref="O387:O406"/>
    <mergeCell ref="M332:M347"/>
    <mergeCell ref="N480:N487"/>
    <mergeCell ref="O859:O861"/>
    <mergeCell ref="O828:O831"/>
    <mergeCell ref="O806:O810"/>
    <mergeCell ref="M815:M817"/>
    <mergeCell ref="N815:N817"/>
    <mergeCell ref="M480:M487"/>
    <mergeCell ref="N472:N479"/>
    <mergeCell ref="M348:M373"/>
    <mergeCell ref="O844:O849"/>
    <mergeCell ref="O869:O871"/>
    <mergeCell ref="M844:M849"/>
    <mergeCell ref="M841:M842"/>
    <mergeCell ref="M685:M686"/>
    <mergeCell ref="N348:N373"/>
    <mergeCell ref="N332:N347"/>
    <mergeCell ref="M532:M533"/>
    <mergeCell ref="N532:N533"/>
    <mergeCell ref="O532:O533"/>
    <mergeCell ref="O766:O767"/>
    <mergeCell ref="O512:O513"/>
    <mergeCell ref="M738:M752"/>
    <mergeCell ref="N755:N759"/>
    <mergeCell ref="N828:N831"/>
    <mergeCell ref="N820:N821"/>
    <mergeCell ref="N818:N819"/>
    <mergeCell ref="N811:N814"/>
    <mergeCell ref="O800:O803"/>
    <mergeCell ref="O660:O665"/>
    <mergeCell ref="M872:M873"/>
    <mergeCell ref="M880:M882"/>
    <mergeCell ref="M874:M877"/>
    <mergeCell ref="M878:M879"/>
    <mergeCell ref="N900:N906"/>
    <mergeCell ref="K886:K892"/>
    <mergeCell ref="L886:L892"/>
    <mergeCell ref="M886:M892"/>
    <mergeCell ref="I874:I877"/>
    <mergeCell ref="O874:O877"/>
    <mergeCell ref="M883:M885"/>
    <mergeCell ref="N883:N885"/>
    <mergeCell ref="I886:I892"/>
    <mergeCell ref="J900:J906"/>
    <mergeCell ref="O893:O895"/>
    <mergeCell ref="K874:K877"/>
    <mergeCell ref="M896:M899"/>
    <mergeCell ref="O886:O892"/>
    <mergeCell ref="K878:K879"/>
    <mergeCell ref="N912:N913"/>
    <mergeCell ref="N872:N873"/>
    <mergeCell ref="M909:M911"/>
    <mergeCell ref="N909:N911"/>
    <mergeCell ref="O909:O911"/>
    <mergeCell ref="I900:I906"/>
    <mergeCell ref="N927:N928"/>
    <mergeCell ref="C925:C926"/>
    <mergeCell ref="D925:D926"/>
    <mergeCell ref="E900:E906"/>
    <mergeCell ref="C896:C899"/>
    <mergeCell ref="C893:C895"/>
    <mergeCell ref="J886:J892"/>
    <mergeCell ref="M893:M895"/>
    <mergeCell ref="N896:N899"/>
    <mergeCell ref="L880:L882"/>
    <mergeCell ref="N886:N892"/>
    <mergeCell ref="C886:C892"/>
    <mergeCell ref="D886:D892"/>
    <mergeCell ref="I883:I885"/>
    <mergeCell ref="I925:I926"/>
    <mergeCell ref="K900:K906"/>
    <mergeCell ref="I880:I882"/>
    <mergeCell ref="J893:J895"/>
    <mergeCell ref="K883:K885"/>
    <mergeCell ref="D907:D908"/>
    <mergeCell ref="E907:E908"/>
    <mergeCell ref="I907:I908"/>
    <mergeCell ref="H925:H926"/>
    <mergeCell ref="O925:O926"/>
    <mergeCell ref="O900:O906"/>
    <mergeCell ref="I893:I895"/>
    <mergeCell ref="N925:N926"/>
    <mergeCell ref="C857:C858"/>
    <mergeCell ref="C859:C861"/>
    <mergeCell ref="C869:C871"/>
    <mergeCell ref="J907:J908"/>
    <mergeCell ref="K907:K908"/>
    <mergeCell ref="M907:M908"/>
    <mergeCell ref="N907:N908"/>
    <mergeCell ref="D912:D913"/>
    <mergeCell ref="E912:E913"/>
    <mergeCell ref="I912:I913"/>
    <mergeCell ref="J912:J913"/>
    <mergeCell ref="K912:K913"/>
    <mergeCell ref="D927:D928"/>
    <mergeCell ref="E880:E882"/>
    <mergeCell ref="C922:C924"/>
    <mergeCell ref="D917:D918"/>
    <mergeCell ref="E917:E918"/>
    <mergeCell ref="I917:I918"/>
    <mergeCell ref="J917:J918"/>
    <mergeCell ref="K917:K918"/>
    <mergeCell ref="L917:L918"/>
    <mergeCell ref="I927:I928"/>
    <mergeCell ref="J927:J928"/>
    <mergeCell ref="K927:K928"/>
    <mergeCell ref="L927:L928"/>
    <mergeCell ref="M927:M928"/>
    <mergeCell ref="M912:M913"/>
    <mergeCell ref="D922:D924"/>
    <mergeCell ref="N919:N920"/>
    <mergeCell ref="M919:M920"/>
    <mergeCell ref="N869:N871"/>
    <mergeCell ref="M925:M926"/>
    <mergeCell ref="F925:F926"/>
    <mergeCell ref="G925:G926"/>
    <mergeCell ref="E854:E855"/>
    <mergeCell ref="I854:I855"/>
    <mergeCell ref="J878:J879"/>
    <mergeCell ref="L912:L913"/>
    <mergeCell ref="I832:I840"/>
    <mergeCell ref="M828:M831"/>
    <mergeCell ref="B886:B892"/>
    <mergeCell ref="E925:E926"/>
    <mergeCell ref="D900:D906"/>
    <mergeCell ref="D872:D873"/>
    <mergeCell ref="M869:M871"/>
    <mergeCell ref="I857:I858"/>
    <mergeCell ref="L872:L873"/>
    <mergeCell ref="B900:B906"/>
    <mergeCell ref="B896:B899"/>
    <mergeCell ref="B925:B926"/>
    <mergeCell ref="B922:B924"/>
    <mergeCell ref="E922:E924"/>
    <mergeCell ref="C900:C906"/>
    <mergeCell ref="M917:M918"/>
    <mergeCell ref="B893:B895"/>
    <mergeCell ref="K893:K895"/>
    <mergeCell ref="E896:E899"/>
    <mergeCell ref="D896:D899"/>
    <mergeCell ref="E893:E895"/>
    <mergeCell ref="B859:B861"/>
    <mergeCell ref="H919:H920"/>
    <mergeCell ref="J869:J871"/>
    <mergeCell ref="I859:I861"/>
    <mergeCell ref="D820:D821"/>
    <mergeCell ref="E820:E821"/>
    <mergeCell ref="B872:B873"/>
    <mergeCell ref="D854:D855"/>
    <mergeCell ref="B753:B853"/>
    <mergeCell ref="C753:C853"/>
    <mergeCell ref="L828:L831"/>
    <mergeCell ref="J844:J849"/>
    <mergeCell ref="J828:J831"/>
    <mergeCell ref="J925:J926"/>
    <mergeCell ref="I878:I879"/>
    <mergeCell ref="I872:I873"/>
    <mergeCell ref="J859:J861"/>
    <mergeCell ref="I896:I899"/>
    <mergeCell ref="J880:J882"/>
    <mergeCell ref="J874:J877"/>
    <mergeCell ref="J872:J873"/>
    <mergeCell ref="J896:J899"/>
    <mergeCell ref="D893:D895"/>
    <mergeCell ref="J857:J858"/>
    <mergeCell ref="K880:K882"/>
    <mergeCell ref="L919:L920"/>
    <mergeCell ref="L907:L908"/>
    <mergeCell ref="K925:K926"/>
    <mergeCell ref="B878:B885"/>
    <mergeCell ref="C878:C885"/>
    <mergeCell ref="D832:D840"/>
    <mergeCell ref="K777:K778"/>
    <mergeCell ref="D919:D920"/>
    <mergeCell ref="C862:C863"/>
    <mergeCell ref="E886:E892"/>
    <mergeCell ref="L925:L926"/>
    <mergeCell ref="D880:D882"/>
    <mergeCell ref="D883:D885"/>
    <mergeCell ref="E822:E827"/>
    <mergeCell ref="C864:C867"/>
    <mergeCell ref="D864:D867"/>
    <mergeCell ref="E864:E867"/>
    <mergeCell ref="D878:D879"/>
    <mergeCell ref="D857:D858"/>
    <mergeCell ref="E883:E885"/>
    <mergeCell ref="B874:B877"/>
    <mergeCell ref="E857:E858"/>
    <mergeCell ref="B857:B858"/>
    <mergeCell ref="C907:C920"/>
    <mergeCell ref="B907:B920"/>
    <mergeCell ref="F919:F920"/>
    <mergeCell ref="G919:G920"/>
    <mergeCell ref="E919:E920"/>
    <mergeCell ref="B862:B863"/>
    <mergeCell ref="D862:D863"/>
    <mergeCell ref="E862:E863"/>
    <mergeCell ref="B869:B871"/>
    <mergeCell ref="E859:E861"/>
    <mergeCell ref="L250:L256"/>
    <mergeCell ref="N187:N188"/>
    <mergeCell ref="O787:O789"/>
    <mergeCell ref="L625:L626"/>
    <mergeCell ref="M625:M626"/>
    <mergeCell ref="M620:M624"/>
    <mergeCell ref="M628:M638"/>
    <mergeCell ref="M795:M797"/>
    <mergeCell ref="L795:L797"/>
    <mergeCell ref="N639:N659"/>
    <mergeCell ref="B930:H930"/>
    <mergeCell ref="L660:L665"/>
    <mergeCell ref="L731:L734"/>
    <mergeCell ref="L724:L730"/>
    <mergeCell ref="L811:L814"/>
    <mergeCell ref="K660:K665"/>
    <mergeCell ref="N687:N692"/>
    <mergeCell ref="L782:L786"/>
    <mergeCell ref="N795:N797"/>
    <mergeCell ref="N777:N778"/>
    <mergeCell ref="L777:L778"/>
    <mergeCell ref="M780:M781"/>
    <mergeCell ref="N780:N781"/>
    <mergeCell ref="N790:N794"/>
    <mergeCell ref="N782:N786"/>
    <mergeCell ref="K800:K803"/>
    <mergeCell ref="K753:K754"/>
    <mergeCell ref="N660:N665"/>
    <mergeCell ref="K919:K920"/>
    <mergeCell ref="N685:N686"/>
    <mergeCell ref="K719:K723"/>
    <mergeCell ref="I919:I920"/>
    <mergeCell ref="K280:K296"/>
    <mergeCell ref="K844:K849"/>
    <mergeCell ref="K828:K831"/>
    <mergeCell ref="K841:K842"/>
    <mergeCell ref="K859:K861"/>
    <mergeCell ref="L859:L861"/>
    <mergeCell ref="O883:O885"/>
    <mergeCell ref="O795:O797"/>
    <mergeCell ref="K666:K678"/>
    <mergeCell ref="L780:L781"/>
    <mergeCell ref="O685:O686"/>
    <mergeCell ref="O719:O723"/>
    <mergeCell ref="O738:O752"/>
    <mergeCell ref="O753:O754"/>
    <mergeCell ref="O771:O776"/>
    <mergeCell ref="K610:K612"/>
    <mergeCell ref="M606:M609"/>
    <mergeCell ref="L610:L612"/>
    <mergeCell ref="N610:N612"/>
    <mergeCell ref="K701:K704"/>
    <mergeCell ref="L701:L704"/>
    <mergeCell ref="L613:L616"/>
    <mergeCell ref="N617:N619"/>
    <mergeCell ref="K679:K684"/>
    <mergeCell ref="K625:K626"/>
    <mergeCell ref="K451:K469"/>
    <mergeCell ref="N878:N879"/>
    <mergeCell ref="L878:L879"/>
    <mergeCell ref="K872:K873"/>
    <mergeCell ref="L480:L487"/>
    <mergeCell ref="N711:N712"/>
    <mergeCell ref="O857:O858"/>
    <mergeCell ref="L65:L69"/>
    <mergeCell ref="O374:O383"/>
    <mergeCell ref="M798:M799"/>
    <mergeCell ref="J708:J710"/>
    <mergeCell ref="M163:M165"/>
    <mergeCell ref="N163:N165"/>
    <mergeCell ref="I804:I805"/>
    <mergeCell ref="O589:O591"/>
    <mergeCell ref="O585:O588"/>
    <mergeCell ref="M142:M145"/>
    <mergeCell ref="O332:O347"/>
    <mergeCell ref="N603:N605"/>
    <mergeCell ref="M603:M605"/>
    <mergeCell ref="M470:M471"/>
    <mergeCell ref="M521:M526"/>
    <mergeCell ref="K514:K520"/>
    <mergeCell ref="E701:E704"/>
    <mergeCell ref="I701:I704"/>
    <mergeCell ref="O666:O678"/>
    <mergeCell ref="O782:O786"/>
    <mergeCell ref="O628:O638"/>
    <mergeCell ref="O613:O616"/>
    <mergeCell ref="N666:N678"/>
    <mergeCell ref="M705:M707"/>
    <mergeCell ref="N705:N707"/>
    <mergeCell ref="L708:L710"/>
    <mergeCell ref="M708:M710"/>
    <mergeCell ref="G758:G759"/>
    <mergeCell ref="O446:O450"/>
    <mergeCell ref="N430:N431"/>
    <mergeCell ref="O280:O296"/>
    <mergeCell ref="L472:L479"/>
    <mergeCell ref="M275:M279"/>
    <mergeCell ref="N261:N263"/>
    <mergeCell ref="N264:N274"/>
    <mergeCell ref="K857:K858"/>
    <mergeCell ref="E872:E873"/>
    <mergeCell ref="E927:E928"/>
    <mergeCell ref="E874:E877"/>
    <mergeCell ref="I820:I821"/>
    <mergeCell ref="O880:O882"/>
    <mergeCell ref="L883:L885"/>
    <mergeCell ref="O878:O879"/>
    <mergeCell ref="N874:N877"/>
    <mergeCell ref="L874:L877"/>
    <mergeCell ref="J883:J885"/>
    <mergeCell ref="O896:O899"/>
    <mergeCell ref="L900:L906"/>
    <mergeCell ref="H724:H726"/>
    <mergeCell ref="F758:F759"/>
    <mergeCell ref="E766:E767"/>
    <mergeCell ref="I766:I767"/>
    <mergeCell ref="J766:J767"/>
    <mergeCell ref="K766:K767"/>
    <mergeCell ref="L766:L767"/>
    <mergeCell ref="M766:M767"/>
    <mergeCell ref="N766:N767"/>
    <mergeCell ref="E532:E533"/>
    <mergeCell ref="I532:I533"/>
    <mergeCell ref="J532:J533"/>
    <mergeCell ref="K532:K533"/>
    <mergeCell ref="L532:L533"/>
    <mergeCell ref="L820:L821"/>
    <mergeCell ref="M820:M821"/>
    <mergeCell ref="B931:M931"/>
    <mergeCell ref="B932:N932"/>
    <mergeCell ref="O625:O626"/>
    <mergeCell ref="L896:L899"/>
    <mergeCell ref="K896:K899"/>
    <mergeCell ref="L893:L895"/>
    <mergeCell ref="N832:N840"/>
    <mergeCell ref="O679:O684"/>
    <mergeCell ref="M790:M794"/>
    <mergeCell ref="L713:L718"/>
    <mergeCell ref="L679:L684"/>
    <mergeCell ref="K804:K805"/>
    <mergeCell ref="L804:L805"/>
    <mergeCell ref="O705:O707"/>
    <mergeCell ref="E738:E752"/>
    <mergeCell ref="I844:I849"/>
    <mergeCell ref="L841:L842"/>
    <mergeCell ref="I841:I842"/>
    <mergeCell ref="O927:O928"/>
    <mergeCell ref="N893:N895"/>
    <mergeCell ref="N917:N918"/>
    <mergeCell ref="O917:O918"/>
    <mergeCell ref="J919:J920"/>
    <mergeCell ref="B927:B929"/>
    <mergeCell ref="C927:C929"/>
    <mergeCell ref="B854:B855"/>
    <mergeCell ref="D869:D871"/>
    <mergeCell ref="D859:D861"/>
    <mergeCell ref="E818:E819"/>
    <mergeCell ref="D828:D831"/>
    <mergeCell ref="E869:E871"/>
    <mergeCell ref="B864:B867"/>
  </mergeCells>
  <phoneticPr fontId="0" type="noConversion"/>
  <dataValidations xWindow="834" yWindow="664" count="11">
    <dataValidation type="decimal" allowBlank="1" showInputMessage="1" showErrorMessage="1" error="Введенное число превышает допустимое значение" sqref="I868:N868 I735:N735 I9:N9 I444:N444 I430:N430 I711:N711 I146:N146 I737:N737 I628:N628 I854:N854 I201:N201 I510:N510 I122:N122 I77:N77 I856:O856 I753:N753">
      <formula1>-99999999999</formula1>
      <formula2>99999999999</formula2>
    </dataValidation>
    <dataValidation allowBlank="1" showInputMessage="1" showErrorMessage="1" prompt="Значение проставляется автоматически после заполнения колонки &quot;Номер документа&quot;" sqref="H928 H904 H872:H873"/>
    <dataValidation allowBlank="1" showInputMessage="1" showErrorMessage="1" error="Недопустимое количество символов в строке" sqref="C122 C900:C903 C874:C879"/>
    <dataValidation type="textLength" allowBlank="1" showInputMessage="1" showErrorMessage="1" error="Недопустимое количество символов в строке" sqref="G892:H892 G611:G612 C8 H125 D122 D108:D116 G127:H127 H890 D77 G188:H188 G94:G98 H212:H214 G411 G479:H479 G491:H491 G595 G400:G407 G110 G462 H143:H144 F559:F571 G106 G393 H236 D470:D471 H432 C857:C861 G132:H132 G739 G458 F39:G39 G42 G439:G440 G119 H471 H227:H228 H109:H110 H105:H106 F476:G476 C498:C499 F576 F578 F580 F583 G568 G570:G573 F573 G473:G475 G477:G478 G452 C864:C866 H118:H119 H130 G144 G434:H434 H446 G448:H448 G34 H600 G602:H602 H136:H139 G302 G381 G198:G200">
      <formula1>0</formula1>
      <formula2>255</formula2>
    </dataValidation>
    <dataValidation type="textLength" allowBlank="1" showErrorMessage="1" error="Недопустимое количество символов в строке" sqref="W679 G30 F188 F42:F45 G576:H576 G578:H578 G580:H580 G583:H583 G559:H564 G543:H543">
      <formula1>0</formula1>
      <formula2>255</formula2>
    </dataValidation>
    <dataValidation type="textLength" allowBlank="1" showInputMessage="1" showErrorMessage="1" error="Недопустимое количество символов в строке" sqref="C537">
      <formula1>0</formula1>
      <formula2>500</formula2>
    </dataValidation>
    <dataValidation allowBlank="1" showInputMessage="1" showErrorMessage="1" prompt="Значение проставляется автоматически при выборе Номера документа." sqref="P46:P51"/>
    <dataValidation type="custom" allowBlank="1" showInputMessage="1" showErrorMessage="1" prompt=" - " sqref="H63:H64">
      <formula1>AND(GTE(LEN(H63),MIN((0),(255))),LTE(LEN(H63),MAX((0),(255))))</formula1>
    </dataValidation>
    <dataValidation type="textLength" operator="greaterThanOrEqual" allowBlank="1" showInputMessage="1" showErrorMessage="1" error="Недопустимое количество символов в строке" sqref="C862:C863">
      <formula1>0</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F900:F904">
      <formula1>0</formula1>
      <formula2>255</formula2>
    </dataValidation>
    <dataValidation type="textLength" allowBlank="1" showErrorMessage="1" error="Недопустимое количество символов в строке" sqref="F715 H715 H718 F718">
      <formula1>0</formula1>
      <formula2>1000</formula2>
    </dataValidation>
  </dataValidations>
  <printOptions horizontalCentered="1"/>
  <pageMargins left="0.39370078740157483" right="0.19685039370078741" top="0.39370078740157483" bottom="0.23622047244094491" header="0.51181102362204722" footer="0.11811023622047245"/>
  <pageSetup paperSize="9" scale="37" orientation="landscape" r:id="rId7"/>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Смирнова Марина Сергеевна</cp:lastModifiedBy>
  <cp:lastPrinted>2022-12-05T12:25:28Z</cp:lastPrinted>
  <dcterms:created xsi:type="dcterms:W3CDTF">2009-06-30T04:50:06Z</dcterms:created>
  <dcterms:modified xsi:type="dcterms:W3CDTF">2022-12-05T14:01:41Z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4045992</vt:i4>
  </property>
  <property fmtid="{D5CDD505-2E9C-101B-9397-08002B2CF9AE}" pid="3" name="_NewReviewCycle">
    <vt:lpwstr/>
  </property>
  <property fmtid="{D5CDD505-2E9C-101B-9397-08002B2CF9AE}" pid="4" name="_EmailSubject">
    <vt:lpwstr/>
  </property>
  <property fmtid="{D5CDD505-2E9C-101B-9397-08002B2CF9AE}" pid="5" name="_AuthorEmail">
    <vt:lpwstr>T_Smirnova@cherepovetscity.ru</vt:lpwstr>
  </property>
  <property fmtid="{D5CDD505-2E9C-101B-9397-08002B2CF9AE}" pid="6" name="_AuthorEmailDisplayName">
    <vt:lpwstr>Смирнова Татьяна Георгиевна</vt:lpwstr>
  </property>
  <property fmtid="{D5CDD505-2E9C-101B-9397-08002B2CF9AE}" pid="7" name="_PreviousAdHocReviewCycleID">
    <vt:i4>-1585198552</vt:i4>
  </property>
  <property fmtid="{D5CDD505-2E9C-101B-9397-08002B2CF9AE}" pid="8" name="_ReviewingToolsShownOnce">
    <vt:lpwstr/>
  </property>
</Properties>
</file>