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150" windowHeight="13110"/>
  </bookViews>
  <sheets>
    <sheet name="Сведения" sheetId="1" r:id="rId1"/>
  </sheets>
  <definedNames>
    <definedName name="_xlnm.Print_Area" localSheetId="0">Сведения!$A$1:$G$20</definedName>
  </definedNames>
  <calcPr calcId="145621"/>
</workbook>
</file>

<file path=xl/calcChain.xml><?xml version="1.0" encoding="utf-8"?>
<calcChain xmlns="http://schemas.openxmlformats.org/spreadsheetml/2006/main">
  <c r="G16" i="1" l="1"/>
  <c r="G10" i="1"/>
  <c r="F10" i="1"/>
  <c r="E10" i="1"/>
  <c r="D10" i="1"/>
  <c r="C10" i="1"/>
  <c r="D9" i="1"/>
  <c r="C13" i="1"/>
  <c r="G9" i="1" l="1"/>
  <c r="D13" i="1"/>
  <c r="E13" i="1"/>
  <c r="F13" i="1"/>
  <c r="G13" i="1"/>
  <c r="B13" i="1"/>
  <c r="C16" i="1"/>
  <c r="D16" i="1"/>
  <c r="E16" i="1"/>
  <c r="F16" i="1"/>
  <c r="B16" i="1"/>
  <c r="F9" i="1"/>
  <c r="E9" i="1"/>
  <c r="B10" i="1" l="1"/>
  <c r="B6" i="1" s="1"/>
  <c r="C8" i="1" s="1"/>
  <c r="D8" i="1" l="1"/>
  <c r="E8" i="1" l="1"/>
  <c r="D6" i="1"/>
  <c r="F8" i="1" l="1"/>
  <c r="F6" i="1" s="1"/>
  <c r="G8" i="1" s="1"/>
  <c r="G6" i="1" s="1"/>
  <c r="E6" i="1"/>
</calcChain>
</file>

<file path=xl/sharedStrings.xml><?xml version="1.0" encoding="utf-8"?>
<sst xmlns="http://schemas.openxmlformats.org/spreadsheetml/2006/main" count="18" uniqueCount="16">
  <si>
    <t>Наименование</t>
  </si>
  <si>
    <t>1.Муниципальный долг города Череповца, в том числе:</t>
  </si>
  <si>
    <t xml:space="preserve"> - муниципальные гарантии</t>
  </si>
  <si>
    <t xml:space="preserve"> - погашение привлеченных кредитов</t>
  </si>
  <si>
    <t xml:space="preserve"> - привлечение кредитов</t>
  </si>
  <si>
    <t>1.2. Исполнение муниципальных гарантий</t>
  </si>
  <si>
    <t>тыс. рублей</t>
  </si>
  <si>
    <t>* муниципальный долг не превышает предельный объем, установленный ст. 107 Бюджетного кодекса  Российской Федерации</t>
  </si>
  <si>
    <t>Верхний предел муниципального долга на</t>
  </si>
  <si>
    <t>1.4. Бюджетные кредиты от других бюджетов бюджетной системы Российской Федерации, из них:</t>
  </si>
  <si>
    <t xml:space="preserve"> - погашение полученных кредитов</t>
  </si>
  <si>
    <t>1.3. Кредиты от кредитных организаций, из них:</t>
  </si>
  <si>
    <t>1.1. Муниципальный долг города Череповца на 31 декабря предыдущего года, из них:</t>
  </si>
  <si>
    <t xml:space="preserve"> - увеличение задолженности по муниципальной гарантии</t>
  </si>
  <si>
    <t xml:space="preserve"> - уменьшение задолженности по муниципальной гарантии</t>
  </si>
  <si>
    <t>Сведения об объеме муниципального долга и о соблюдении ограничений по объему муниципального долга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</si>
</sst>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3" fillId="0" borderId="2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2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left" vertical="center" wrapText="1"/>
    </xf>
    <xf numFmtId="164" fontId="3" fillId="0" borderId="2" xfId="2" applyNumberFormat="1" applyFont="1" applyFill="1" applyBorder="1" applyAlignment="1" applyProtection="1">
      <alignment horizontal="righ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Excel Built-in Normal 2" xfId="2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zoomScaleNormal="100" workbookViewId="0">
      <selection sqref="A1:G1"/>
    </sheetView>
  </sheetViews>
  <sheetFormatPr defaultRowHeight="16.5" x14ac:dyDescent="0.2"/>
  <cols>
    <col min="1" max="1" width="51" style="2" customWidth="1"/>
    <col min="2" max="2" width="15.140625" style="2" customWidth="1"/>
    <col min="3" max="3" width="17.5703125" style="2" customWidth="1"/>
    <col min="4" max="4" width="15.42578125" style="2" customWidth="1"/>
    <col min="5" max="5" width="15.140625" style="2" customWidth="1"/>
    <col min="6" max="6" width="15.85546875" style="2" customWidth="1"/>
    <col min="7" max="7" width="14.5703125" style="2" customWidth="1"/>
    <col min="8" max="16384" width="9.140625" style="2"/>
  </cols>
  <sheetData>
    <row r="1" spans="1:7" ht="36.75" customHeight="1" x14ac:dyDescent="0.2">
      <c r="A1" s="23" t="s">
        <v>15</v>
      </c>
      <c r="B1" s="23"/>
      <c r="C1" s="23"/>
      <c r="D1" s="23"/>
      <c r="E1" s="23"/>
      <c r="F1" s="23"/>
      <c r="G1" s="23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7"/>
      <c r="B3" s="8"/>
      <c r="C3" s="8"/>
      <c r="D3" s="8"/>
      <c r="E3" s="6"/>
      <c r="F3" s="6"/>
      <c r="G3" s="9" t="s">
        <v>6</v>
      </c>
    </row>
    <row r="4" spans="1:7" ht="22.5" customHeight="1" x14ac:dyDescent="0.2">
      <c r="A4" s="24" t="s">
        <v>0</v>
      </c>
      <c r="B4" s="26" t="s">
        <v>8</v>
      </c>
      <c r="C4" s="26"/>
      <c r="D4" s="26"/>
      <c r="E4" s="26"/>
      <c r="F4" s="26"/>
      <c r="G4" s="26"/>
    </row>
    <row r="5" spans="1:7" ht="22.5" customHeight="1" x14ac:dyDescent="0.2">
      <c r="A5" s="25"/>
      <c r="B5" s="12">
        <v>43101</v>
      </c>
      <c r="C5" s="12">
        <v>43466</v>
      </c>
      <c r="D5" s="12">
        <v>43831</v>
      </c>
      <c r="E5" s="12">
        <v>44197</v>
      </c>
      <c r="F5" s="12">
        <v>44562</v>
      </c>
      <c r="G5" s="12">
        <v>44927</v>
      </c>
    </row>
    <row r="6" spans="1:7" ht="33" x14ac:dyDescent="0.2">
      <c r="A6" s="1" t="s">
        <v>1</v>
      </c>
      <c r="B6" s="3">
        <f>SUM(B8,B13)+B10</f>
        <v>651990.6</v>
      </c>
      <c r="C6" s="3">
        <v>503402.8</v>
      </c>
      <c r="D6" s="3">
        <f>D8+D13+D10</f>
        <v>633927.89999999991</v>
      </c>
      <c r="E6" s="3">
        <f>E8+E13+E10</f>
        <v>979744.59999999963</v>
      </c>
      <c r="F6" s="3">
        <f>F8+F13+F10</f>
        <v>1228145.5999999999</v>
      </c>
      <c r="G6" s="3">
        <f>G8+G13+G10</f>
        <v>1410296.2999999996</v>
      </c>
    </row>
    <row r="7" spans="1:7" x14ac:dyDescent="0.2">
      <c r="A7" s="1" t="s">
        <v>2</v>
      </c>
      <c r="B7" s="13">
        <v>101990.6</v>
      </c>
      <c r="C7" s="13">
        <v>98402.8</v>
      </c>
      <c r="D7" s="13">
        <v>95902.8</v>
      </c>
      <c r="E7" s="13">
        <v>95902.8</v>
      </c>
      <c r="F7" s="15">
        <v>0</v>
      </c>
      <c r="G7" s="15">
        <v>0</v>
      </c>
    </row>
    <row r="8" spans="1:7" ht="33" x14ac:dyDescent="0.2">
      <c r="A8" s="1" t="s">
        <v>12</v>
      </c>
      <c r="B8" s="13">
        <v>356000</v>
      </c>
      <c r="C8" s="13">
        <f>B6</f>
        <v>651990.6</v>
      </c>
      <c r="D8" s="17">
        <f>C6</f>
        <v>503402.8</v>
      </c>
      <c r="E8" s="19">
        <f>D6</f>
        <v>633927.89999999991</v>
      </c>
      <c r="F8" s="19">
        <f>E6</f>
        <v>979744.59999999963</v>
      </c>
      <c r="G8" s="19">
        <f>F6</f>
        <v>1228145.5999999999</v>
      </c>
    </row>
    <row r="9" spans="1:7" x14ac:dyDescent="0.2">
      <c r="A9" s="1" t="s">
        <v>2</v>
      </c>
      <c r="B9" s="13">
        <v>0</v>
      </c>
      <c r="C9" s="13">
        <v>101990.6</v>
      </c>
      <c r="D9" s="14">
        <f>C7</f>
        <v>98402.8</v>
      </c>
      <c r="E9" s="15">
        <f>D7</f>
        <v>95902.8</v>
      </c>
      <c r="F9" s="15">
        <f>E7</f>
        <v>95902.8</v>
      </c>
      <c r="G9" s="15">
        <f>F7</f>
        <v>0</v>
      </c>
    </row>
    <row r="10" spans="1:7" x14ac:dyDescent="0.2">
      <c r="A10" s="1" t="s">
        <v>5</v>
      </c>
      <c r="B10" s="13">
        <f>B11-B12</f>
        <v>101990.6</v>
      </c>
      <c r="C10" s="13">
        <f t="shared" ref="C10:D10" si="0">C11-C12</f>
        <v>-3587.7999999999884</v>
      </c>
      <c r="D10" s="13">
        <f t="shared" si="0"/>
        <v>-2500</v>
      </c>
      <c r="E10" s="13">
        <f t="shared" ref="E10" si="1">E11-E12</f>
        <v>0</v>
      </c>
      <c r="F10" s="13">
        <f t="shared" ref="F10" si="2">F11-F12</f>
        <v>-95902.8</v>
      </c>
      <c r="G10" s="13">
        <f t="shared" ref="G10" si="3">G11-G12</f>
        <v>0</v>
      </c>
    </row>
    <row r="11" spans="1:7" ht="33" x14ac:dyDescent="0.2">
      <c r="A11" s="1" t="s">
        <v>13</v>
      </c>
      <c r="B11" s="13">
        <v>101990.6</v>
      </c>
      <c r="C11" s="13">
        <v>148412.20000000001</v>
      </c>
      <c r="D11" s="14">
        <v>0</v>
      </c>
      <c r="E11" s="15">
        <v>0</v>
      </c>
      <c r="F11" s="15">
        <v>0</v>
      </c>
      <c r="G11" s="19">
        <v>0</v>
      </c>
    </row>
    <row r="12" spans="1:7" ht="33" x14ac:dyDescent="0.2">
      <c r="A12" s="1" t="s">
        <v>14</v>
      </c>
      <c r="B12" s="13">
        <v>0</v>
      </c>
      <c r="C12" s="13">
        <v>152000</v>
      </c>
      <c r="D12" s="14">
        <v>2500</v>
      </c>
      <c r="E12" s="15">
        <v>0</v>
      </c>
      <c r="F12" s="15">
        <v>95902.8</v>
      </c>
      <c r="G12" s="19">
        <v>0</v>
      </c>
    </row>
    <row r="13" spans="1:7" x14ac:dyDescent="0.2">
      <c r="A13" s="1" t="s">
        <v>11</v>
      </c>
      <c r="B13" s="3">
        <f>B15+B14</f>
        <v>194000</v>
      </c>
      <c r="C13" s="21">
        <f>SUM(C14:C15)</f>
        <v>-145000</v>
      </c>
      <c r="D13" s="3">
        <f>D15+D14</f>
        <v>133025.09999999998</v>
      </c>
      <c r="E13" s="3">
        <f>E15+E14</f>
        <v>345816.69999999972</v>
      </c>
      <c r="F13" s="3">
        <f>F15+F14</f>
        <v>344303.80000000028</v>
      </c>
      <c r="G13" s="3">
        <f>G15+G14</f>
        <v>182150.69999999972</v>
      </c>
    </row>
    <row r="14" spans="1:7" x14ac:dyDescent="0.2">
      <c r="A14" s="4" t="s">
        <v>3</v>
      </c>
      <c r="B14" s="13">
        <v>-1868400</v>
      </c>
      <c r="C14" s="13">
        <v>-2820000</v>
      </c>
      <c r="D14" s="5">
        <v>-913100</v>
      </c>
      <c r="E14" s="14">
        <v>-2787805.1</v>
      </c>
      <c r="F14" s="20">
        <v>-3065177.8</v>
      </c>
      <c r="G14" s="20">
        <v>-3444701.6</v>
      </c>
    </row>
    <row r="15" spans="1:7" x14ac:dyDescent="0.2">
      <c r="A15" s="4" t="s">
        <v>4</v>
      </c>
      <c r="B15" s="13">
        <v>2062400</v>
      </c>
      <c r="C15" s="13">
        <v>2675000</v>
      </c>
      <c r="D15" s="5">
        <v>1046125.1</v>
      </c>
      <c r="E15" s="14">
        <v>3133621.8</v>
      </c>
      <c r="F15" s="20">
        <v>3409481.6</v>
      </c>
      <c r="G15" s="20">
        <v>3626852.3</v>
      </c>
    </row>
    <row r="16" spans="1:7" ht="51.75" customHeight="1" x14ac:dyDescent="0.2">
      <c r="A16" s="10" t="s">
        <v>9</v>
      </c>
      <c r="B16" s="3">
        <f>B18+B17</f>
        <v>0</v>
      </c>
      <c r="C16" s="3">
        <f>D18+D17</f>
        <v>0</v>
      </c>
      <c r="D16" s="3">
        <f>E18+E17</f>
        <v>0</v>
      </c>
      <c r="E16" s="3">
        <f>F18+F17</f>
        <v>0</v>
      </c>
      <c r="F16" s="3">
        <f>G18+G17</f>
        <v>0</v>
      </c>
      <c r="G16" s="3">
        <f>SUM(G17:G18)</f>
        <v>0</v>
      </c>
    </row>
    <row r="17" spans="1:7" x14ac:dyDescent="0.2">
      <c r="A17" s="11" t="s">
        <v>10</v>
      </c>
      <c r="B17" s="5">
        <v>-1461379</v>
      </c>
      <c r="C17" s="5">
        <v>-764353</v>
      </c>
      <c r="D17" s="5">
        <v>-901276</v>
      </c>
      <c r="E17" s="17">
        <v>-312445</v>
      </c>
      <c r="F17" s="17">
        <v>-295334</v>
      </c>
      <c r="G17" s="17">
        <v>-304139</v>
      </c>
    </row>
    <row r="18" spans="1:7" x14ac:dyDescent="0.2">
      <c r="A18" s="11" t="s">
        <v>4</v>
      </c>
      <c r="B18" s="5">
        <v>1461379</v>
      </c>
      <c r="C18" s="5">
        <v>764353</v>
      </c>
      <c r="D18" s="5">
        <v>901276</v>
      </c>
      <c r="E18" s="18">
        <v>312445</v>
      </c>
      <c r="F18" s="16">
        <v>295334</v>
      </c>
      <c r="G18" s="17">
        <v>304139</v>
      </c>
    </row>
    <row r="19" spans="1:7" ht="15" customHeight="1" x14ac:dyDescent="0.2">
      <c r="A19" s="6"/>
      <c r="B19" s="6"/>
      <c r="C19" s="6"/>
      <c r="D19" s="6"/>
      <c r="E19" s="6"/>
      <c r="F19" s="6"/>
      <c r="G19" s="6"/>
    </row>
    <row r="20" spans="1:7" ht="20.25" customHeight="1" x14ac:dyDescent="0.2">
      <c r="A20" s="22" t="s">
        <v>7</v>
      </c>
      <c r="B20" s="22"/>
      <c r="C20" s="22"/>
      <c r="D20" s="22"/>
      <c r="E20" s="22"/>
      <c r="F20" s="22"/>
      <c r="G20" s="22"/>
    </row>
  </sheetData>
  <mergeCells count="4">
    <mergeCell ref="A20:G20"/>
    <mergeCell ref="A1:G1"/>
    <mergeCell ref="A4:A5"/>
    <mergeCell ref="B4:G4"/>
  </mergeCells>
  <phoneticPr fontId="2" type="noConversion"/>
  <pageMargins left="1.3779527559055118" right="0.39370078740157483" top="0.78740157480314965" bottom="0.78740157480314965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budget_05_1</dc:creator>
  <cp:lastModifiedBy>Куприянова Анна Алексеевна</cp:lastModifiedBy>
  <cp:lastPrinted>2018-11-11T09:43:39Z</cp:lastPrinted>
  <dcterms:created xsi:type="dcterms:W3CDTF">2010-11-09T05:33:37Z</dcterms:created>
  <dcterms:modified xsi:type="dcterms:W3CDTF">2019-12-04T08:07:24Z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-1233051579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-1758083697</vt:i4>
  </property>
</Properties>
</file>