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10" windowWidth="15570" windowHeight="11280" tabRatio="766"/>
  </bookViews>
  <sheets>
    <sheet name="приложение" sheetId="2" r:id="rId1"/>
  </sheets>
  <definedNames>
    <definedName name="Z_C6A77B20_A1F7_4582_94C9_79FF87D6FF60_.wvu.Cols" localSheetId="0" hidden="1">приложение!$HF:$HJ,приложение!$HO:$HR,приложение!$HU:$IB,приложение!$IH:$II,приложение!$IK:$XFD</definedName>
    <definedName name="Z_C6A77B20_A1F7_4582_94C9_79FF87D6FF60_.wvu.PrintArea" localSheetId="0" hidden="1">приложение!$A$1:$G$8</definedName>
    <definedName name="Z_C6A77B20_A1F7_4582_94C9_79FF87D6FF60_.wvu.PrintTitles" localSheetId="0" hidden="1">приложение!#REF!</definedName>
    <definedName name="_xlnm.Print_Area" localSheetId="0">приложение!$A:$F</definedName>
  </definedNames>
  <calcPr calcId="145621"/>
  <customWorkbookViews>
    <customWorkbookView name="Куприянова Анна Алексеевна - Личное представление" guid="{C6A77B20-A1F7-4582-94C9-79FF87D6FF60}" mergeInterval="0" personalView="1" maximized="1" windowWidth="1276" windowHeight="809" tabRatio="766" activeSheetId="1"/>
    <customWorkbookView name="vostryakovalm - Личное представление" guid="{6451C262-0193-4D4F-A174-16737066C1DE}" mergeInterval="0" personalView="1" maximized="1" xWindow="1" yWindow="1" windowWidth="1436" windowHeight="670" activeSheetId="4"/>
    <customWorkbookView name="smirnovatg - Личное представление" guid="{2020C544-A4ED-466C-B0C1-632A497DD86D}" mergeInterval="0" personalView="1" maximized="1" xWindow="1" yWindow="1" windowWidth="1436" windowHeight="670" activeSheetId="4"/>
    <customWorkbookView name="Анна - Личное представление" guid="{17F76451-B531-4014-BBC6-0CB3E8AD9CBA}" mergeInterval="0" personalView="1" maximized="1" xWindow="1" yWindow="1" windowWidth="1676" windowHeight="820" activeSheetId="4"/>
  </customWorkbookViews>
</workbook>
</file>

<file path=xl/calcChain.xml><?xml version="1.0" encoding="utf-8"?>
<calcChain xmlns="http://schemas.openxmlformats.org/spreadsheetml/2006/main">
  <c r="E18" i="2" l="1"/>
  <c r="D18" i="2"/>
  <c r="C18" i="2"/>
  <c r="C11" i="2"/>
  <c r="C10" i="2" s="1"/>
  <c r="D11" i="2"/>
  <c r="E11" i="2"/>
  <c r="D10" i="2"/>
  <c r="E21" i="2"/>
  <c r="E20" i="2"/>
  <c r="E19" i="2"/>
  <c r="E17" i="2" l="1"/>
  <c r="E16" i="2"/>
  <c r="E15" i="2"/>
  <c r="E14" i="2"/>
  <c r="E13" i="2"/>
  <c r="E12" i="2"/>
  <c r="E10" i="2" l="1"/>
</calcChain>
</file>

<file path=xl/sharedStrings.xml><?xml version="1.0" encoding="utf-8"?>
<sst xmlns="http://schemas.openxmlformats.org/spreadsheetml/2006/main" count="28" uniqueCount="28">
  <si>
    <t>тыс. рублей</t>
  </si>
  <si>
    <t>Примечание</t>
  </si>
  <si>
    <t>Наименование объекта</t>
  </si>
  <si>
    <t xml:space="preserve">Приложение </t>
  </si>
  <si>
    <t>к пояснительной записке</t>
  </si>
  <si>
    <t>Перераспределение бюджетных ассигнований</t>
  </si>
  <si>
    <t xml:space="preserve">Виды работ </t>
  </si>
  <si>
    <t xml:space="preserve">Утверждено на 2018 год          </t>
  </si>
  <si>
    <t>ИТОГО после корректировки на 2018 год</t>
  </si>
  <si>
    <t>ИТОГО Комитет по управлению имуществом города МКУ "Управление капитального строительства и ремонтов"</t>
  </si>
  <si>
    <t>Капитальный ремонт</t>
  </si>
  <si>
    <t>Корректировка на 2018 год</t>
  </si>
  <si>
    <t>на 2018 год</t>
  </si>
  <si>
    <t>Площадь МБУК «Дворец металлургов» (ул. Сталеваров, 41). Благоустройство территории</t>
  </si>
  <si>
    <t xml:space="preserve">Парк Победы. Благоустройство территории </t>
  </si>
  <si>
    <t>ИТОГО по Департаменту жилищно-коммунального хозяйства мэрии</t>
  </si>
  <si>
    <t>Благоустройство дворовых территорий</t>
  </si>
  <si>
    <t>между комитетом по управлению имуществом города (МКУ "Управление  капитального строительства и ремонтов") и департаментом жилищно-коммунального хозяйства мэрии</t>
  </si>
  <si>
    <t>по муниципальной программе "Формирование современной городской среды муниципального образования "Город Череповец"</t>
  </si>
  <si>
    <t>Благоустройство дворовых территорий (софинансирование за счет средств городского бюджета)</t>
  </si>
  <si>
    <t>Благоустройство дворовых территорий (субсидии за счет средств областного бюджета)</t>
  </si>
  <si>
    <t>Благоустройство дворовых территорий (субсидии за счет средств федерального бюджета)</t>
  </si>
  <si>
    <t>Площадь МБУК «Дворец металлургов» (ул. Сталеваров, 41). Благоустройство территории
(субсидии за счет средств федерального бюджета)</t>
  </si>
  <si>
    <t>Площадь МБУК «Дворец металлургов» (ул. Сталеваров, 41). Благоустройство территории
(субсидии за счет средств областного бюджета)</t>
  </si>
  <si>
    <t>Парк Победы. Благоустройство территории
(субсидии за счет средств федерального бюджета)</t>
  </si>
  <si>
    <t>Парк Победы. Благоустройство территории
(субсидии за счет средств областного бюджета)</t>
  </si>
  <si>
    <t>Благоустройство общественных территорий</t>
  </si>
  <si>
    <t xml:space="preserve">Для обеспечения своевременного, эффективного, целевого использования бюджетных средств в рамках реализации  муниципальной программы "Формирование современной городской среды муниципального образования "Город Череповец"  экономию по общественным территориям необходимо направить на благоустройство дворовых территорий с учетом уведомления Департамента строительства области об изменении лимитов бюджетных обязательств на 2018 год и 2019-2020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</si>
</sst>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2" fillId="0" borderId="0"/>
    <xf numFmtId="0" fontId="6" fillId="0" borderId="0"/>
    <xf numFmtId="0" fontId="1" fillId="0" borderId="0"/>
    <xf numFmtId="0" fontId="7" fillId="0" borderId="0"/>
    <xf numFmtId="0" fontId="8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1" xfId="3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justify" vertical="center" wrapText="1"/>
    </xf>
    <xf numFmtId="165" fontId="4" fillId="0" borderId="0" xfId="1" applyNumberFormat="1" applyFont="1" applyFill="1" applyAlignment="1">
      <alignment horizontal="left" vertical="center" wrapText="1"/>
    </xf>
    <xf numFmtId="0" fontId="5" fillId="0" borderId="0" xfId="3" applyFont="1" applyFill="1" applyAlignment="1">
      <alignment horizontal="justify"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4" fillId="0" borderId="0" xfId="3" applyFont="1" applyFill="1" applyAlignment="1">
      <alignment horizontal="justify" vertical="center" wrapText="1"/>
    </xf>
    <xf numFmtId="165" fontId="5" fillId="0" borderId="1" xfId="3" applyNumberFormat="1" applyFont="1" applyFill="1" applyBorder="1" applyAlignment="1">
      <alignment horizontal="right" vertical="center" wrapText="1"/>
    </xf>
    <xf numFmtId="4" fontId="4" fillId="0" borderId="0" xfId="3" applyNumberFormat="1" applyFont="1" applyFill="1" applyAlignment="1">
      <alignment horizontal="center" vertical="center" wrapText="1"/>
    </xf>
    <xf numFmtId="165" fontId="4" fillId="0" borderId="0" xfId="3" applyNumberFormat="1" applyFont="1" applyFill="1" applyAlignment="1">
      <alignment horizontal="center" vertical="center" wrapText="1"/>
    </xf>
    <xf numFmtId="165" fontId="4" fillId="0" borderId="0" xfId="3" applyNumberFormat="1" applyFont="1" applyFill="1" applyAlignment="1">
      <alignment vertical="center" wrapText="1"/>
    </xf>
    <xf numFmtId="4" fontId="4" fillId="0" borderId="0" xfId="3" applyNumberFormat="1" applyFont="1" applyFill="1" applyAlignment="1">
      <alignment vertical="center" wrapText="1"/>
    </xf>
    <xf numFmtId="0" fontId="4" fillId="0" borderId="0" xfId="3" applyFont="1" applyFill="1" applyAlignment="1">
      <alignment vertical="center" wrapText="1"/>
    </xf>
    <xf numFmtId="0" fontId="4" fillId="0" borderId="0" xfId="3" applyFont="1" applyFill="1" applyAlignment="1">
      <alignment horizontal="right" vertical="center" wrapText="1"/>
    </xf>
    <xf numFmtId="4" fontId="5" fillId="0" borderId="0" xfId="3" applyNumberFormat="1" applyFont="1" applyFill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  <protection hidden="1"/>
    </xf>
    <xf numFmtId="0" fontId="5" fillId="0" borderId="0" xfId="4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4" applyNumberFormat="1" applyFont="1" applyFill="1" applyBorder="1" applyAlignment="1" applyProtection="1">
      <alignment horizontal="center" vertical="center" wrapText="1"/>
      <protection hidden="1"/>
    </xf>
    <xf numFmtId="165" fontId="5" fillId="0" borderId="0" xfId="4" applyNumberFormat="1" applyFont="1" applyFill="1" applyBorder="1" applyAlignment="1" applyProtection="1">
      <alignment horizontal="center" vertical="center" wrapText="1"/>
      <protection hidden="1"/>
    </xf>
    <xf numFmtId="165" fontId="5" fillId="0" borderId="0" xfId="4" applyNumberFormat="1" applyFont="1" applyFill="1" applyBorder="1" applyAlignment="1" applyProtection="1">
      <alignment vertical="center" wrapText="1"/>
      <protection hidden="1"/>
    </xf>
    <xf numFmtId="0" fontId="4" fillId="0" borderId="0" xfId="4" applyNumberFormat="1" applyFont="1" applyFill="1" applyBorder="1" applyAlignment="1" applyProtection="1">
      <alignment horizontal="right" vertical="center" wrapText="1"/>
      <protection hidden="1"/>
    </xf>
    <xf numFmtId="4" fontId="4" fillId="0" borderId="1" xfId="3" applyNumberFormat="1" applyFont="1" applyBorder="1" applyAlignment="1">
      <alignment horizontal="left" vertical="center" wrapText="1"/>
    </xf>
    <xf numFmtId="165" fontId="4" fillId="0" borderId="1" xfId="3" applyNumberFormat="1" applyFont="1" applyBorder="1" applyAlignment="1">
      <alignment vertical="center" wrapText="1"/>
    </xf>
    <xf numFmtId="0" fontId="9" fillId="0" borderId="1" xfId="3" applyFont="1" applyBorder="1" applyAlignment="1">
      <alignment horizontal="left" vertical="center" wrapText="1"/>
    </xf>
    <xf numFmtId="165" fontId="4" fillId="0" borderId="0" xfId="1" applyNumberFormat="1" applyFont="1" applyFill="1" applyAlignment="1">
      <alignment horizontal="left" vertical="center" wrapText="1"/>
    </xf>
    <xf numFmtId="4" fontId="5" fillId="0" borderId="0" xfId="3" applyNumberFormat="1" applyFont="1" applyFill="1" applyAlignment="1">
      <alignment horizontal="center" vertical="center" wrapText="1"/>
    </xf>
    <xf numFmtId="0" fontId="5" fillId="0" borderId="0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3" applyFont="1" applyFill="1" applyBorder="1" applyAlignment="1">
      <alignment horizontal="left" vertical="center" wrapText="1"/>
    </xf>
    <xf numFmtId="4" fontId="4" fillId="0" borderId="2" xfId="3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4" fillId="0" borderId="2" xfId="3" applyNumberFormat="1" applyFont="1" applyFill="1" applyBorder="1" applyAlignment="1">
      <alignment horizontal="justify" vertical="center" wrapText="1"/>
    </xf>
    <xf numFmtId="4" fontId="4" fillId="0" borderId="4" xfId="3" applyNumberFormat="1" applyFont="1" applyFill="1" applyBorder="1" applyAlignment="1">
      <alignment horizontal="justify" vertical="center" wrapText="1"/>
    </xf>
    <xf numFmtId="4" fontId="4" fillId="0" borderId="3" xfId="3" applyNumberFormat="1" applyFont="1" applyFill="1" applyBorder="1" applyAlignment="1">
      <alignment horizontal="justify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</cellXfs>
  <cellStyles count="9">
    <cellStyle name="Excel Built-in Normal" xfId="1"/>
    <cellStyle name="Excel Built-in Normal 2" xfId="2"/>
    <cellStyle name="Обычный" xfId="0" builtinId="0"/>
    <cellStyle name="Обычный 2" xfId="3"/>
    <cellStyle name="Обычный 2 2" xfId="7"/>
    <cellStyle name="Обычный 3" xfId="6"/>
    <cellStyle name="Обычный 4" xfId="5"/>
    <cellStyle name="Обычный_tmp" xfId="4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21"/>
  <sheetViews>
    <sheetView tabSelected="1" zoomScale="70" zoomScaleNormal="70" workbookViewId="0"/>
  </sheetViews>
  <sheetFormatPr defaultColWidth="0" defaultRowHeight="16.5" x14ac:dyDescent="0.2"/>
  <cols>
    <col min="1" max="1" width="49.85546875" style="8" customWidth="1"/>
    <col min="2" max="2" width="18.85546875" style="10" customWidth="1"/>
    <col min="3" max="3" width="16.28515625" style="11" customWidth="1"/>
    <col min="4" max="4" width="18.42578125" style="12" customWidth="1"/>
    <col min="5" max="5" width="20" style="12" customWidth="1"/>
    <col min="6" max="6" width="31.7109375" style="13" customWidth="1"/>
    <col min="7" max="7" width="63.42578125" style="14" customWidth="1"/>
    <col min="8" max="8" width="10" style="13" customWidth="1"/>
    <col min="9" max="9" width="4.28515625" style="13" customWidth="1"/>
    <col min="10" max="213" width="9.140625" style="14" customWidth="1"/>
    <col min="214" max="218" width="9.140625" style="14" hidden="1" customWidth="1"/>
    <col min="219" max="219" width="6.28515625" style="14" customWidth="1"/>
    <col min="220" max="220" width="9.140625" style="14" customWidth="1"/>
    <col min="221" max="221" width="5.5703125" style="14" customWidth="1"/>
    <col min="222" max="222" width="45.85546875" style="14" customWidth="1"/>
    <col min="223" max="226" width="9.140625" style="14" hidden="1" customWidth="1"/>
    <col min="227" max="227" width="32.28515625" style="14" customWidth="1"/>
    <col min="228" max="228" width="18.5703125" style="14" customWidth="1"/>
    <col min="229" max="236" width="9.140625" style="14" hidden="1" customWidth="1"/>
    <col min="237" max="237" width="0.42578125" style="14" customWidth="1"/>
    <col min="238" max="238" width="20.28515625" style="14" customWidth="1"/>
    <col min="239" max="239" width="17.7109375" style="14" customWidth="1"/>
    <col min="240" max="240" width="18.85546875" style="14" customWidth="1"/>
    <col min="241" max="241" width="20" style="14" customWidth="1"/>
    <col min="242" max="243" width="9.140625" style="14" hidden="1" customWidth="1"/>
    <col min="244" max="244" width="18.28515625" style="14" customWidth="1"/>
    <col min="245" max="16384" width="9.140625" style="14" hidden="1"/>
  </cols>
  <sheetData>
    <row r="1" spans="1:7" x14ac:dyDescent="0.2">
      <c r="E1" s="5" t="s">
        <v>3</v>
      </c>
    </row>
    <row r="2" spans="1:7" ht="18" customHeight="1" x14ac:dyDescent="0.2">
      <c r="E2" s="27" t="s">
        <v>4</v>
      </c>
      <c r="F2" s="27"/>
    </row>
    <row r="3" spans="1:7" x14ac:dyDescent="0.2">
      <c r="G3" s="15"/>
    </row>
    <row r="4" spans="1:7" x14ac:dyDescent="0.2">
      <c r="A4" s="28" t="s">
        <v>5</v>
      </c>
      <c r="B4" s="28"/>
      <c r="C4" s="28"/>
      <c r="D4" s="28"/>
      <c r="E4" s="28"/>
      <c r="F4" s="28"/>
      <c r="G4" s="16"/>
    </row>
    <row r="5" spans="1:7" ht="18.75" customHeight="1" x14ac:dyDescent="0.2">
      <c r="A5" s="42" t="s">
        <v>18</v>
      </c>
      <c r="B5" s="42"/>
      <c r="C5" s="42"/>
      <c r="D5" s="42"/>
      <c r="E5" s="42"/>
      <c r="F5" s="42"/>
      <c r="G5" s="17"/>
    </row>
    <row r="6" spans="1:7" ht="44.25" customHeight="1" x14ac:dyDescent="0.2">
      <c r="A6" s="29" t="s">
        <v>17</v>
      </c>
      <c r="B6" s="29"/>
      <c r="C6" s="29"/>
      <c r="D6" s="29"/>
      <c r="E6" s="29"/>
      <c r="F6" s="29"/>
      <c r="G6" s="18"/>
    </row>
    <row r="7" spans="1:7" x14ac:dyDescent="0.2">
      <c r="A7" s="29" t="s">
        <v>12</v>
      </c>
      <c r="B7" s="29"/>
      <c r="C7" s="29"/>
      <c r="D7" s="29"/>
      <c r="E7" s="29"/>
      <c r="F7" s="29"/>
      <c r="G7" s="18"/>
    </row>
    <row r="8" spans="1:7" x14ac:dyDescent="0.2">
      <c r="A8" s="19"/>
      <c r="B8" s="20"/>
      <c r="C8" s="21"/>
      <c r="D8" s="22"/>
      <c r="E8" s="22"/>
      <c r="F8" s="23" t="s">
        <v>0</v>
      </c>
    </row>
    <row r="9" spans="1:7" s="6" customFormat="1" ht="49.5" x14ac:dyDescent="0.2">
      <c r="A9" s="1" t="s">
        <v>2</v>
      </c>
      <c r="B9" s="2" t="s">
        <v>6</v>
      </c>
      <c r="C9" s="3" t="s">
        <v>7</v>
      </c>
      <c r="D9" s="3" t="s">
        <v>11</v>
      </c>
      <c r="E9" s="3" t="s">
        <v>8</v>
      </c>
      <c r="F9" s="1" t="s">
        <v>1</v>
      </c>
    </row>
    <row r="10" spans="1:7" s="8" customFormat="1" ht="42.75" customHeight="1" x14ac:dyDescent="0.2">
      <c r="A10" s="30" t="s">
        <v>9</v>
      </c>
      <c r="B10" s="30"/>
      <c r="C10" s="7">
        <f>C11</f>
        <v>51643.199999999997</v>
      </c>
      <c r="D10" s="7">
        <f>D11</f>
        <v>-480</v>
      </c>
      <c r="E10" s="7">
        <f t="shared" ref="E10" si="0">E11</f>
        <v>51163.199999999997</v>
      </c>
      <c r="F10" s="4"/>
    </row>
    <row r="11" spans="1:7" s="8" customFormat="1" x14ac:dyDescent="0.2">
      <c r="A11" s="30" t="s">
        <v>10</v>
      </c>
      <c r="B11" s="30"/>
      <c r="C11" s="7">
        <f>SUM(C12:C17)</f>
        <v>51643.199999999997</v>
      </c>
      <c r="D11" s="7">
        <f>SUM(D12:D17)</f>
        <v>-480</v>
      </c>
      <c r="E11" s="7">
        <f>SUM(E12:E17)</f>
        <v>51163.199999999997</v>
      </c>
      <c r="F11" s="4"/>
    </row>
    <row r="12" spans="1:7" s="8" customFormat="1" ht="66" x14ac:dyDescent="0.2">
      <c r="A12" s="24" t="s">
        <v>22</v>
      </c>
      <c r="B12" s="31" t="s">
        <v>26</v>
      </c>
      <c r="C12" s="25">
        <v>7509.5</v>
      </c>
      <c r="D12" s="25">
        <v>-10.8</v>
      </c>
      <c r="E12" s="25">
        <f>C12+D12</f>
        <v>7498.7</v>
      </c>
      <c r="F12" s="34" t="s">
        <v>27</v>
      </c>
    </row>
    <row r="13" spans="1:7" s="8" customFormat="1" ht="66" x14ac:dyDescent="0.2">
      <c r="A13" s="24" t="s">
        <v>23</v>
      </c>
      <c r="B13" s="32"/>
      <c r="C13" s="25">
        <v>4340.8999999999996</v>
      </c>
      <c r="D13" s="25">
        <v>-6.2</v>
      </c>
      <c r="E13" s="25">
        <f>C13+D13</f>
        <v>4334.7</v>
      </c>
      <c r="F13" s="35"/>
    </row>
    <row r="14" spans="1:7" s="8" customFormat="1" ht="64.5" customHeight="1" x14ac:dyDescent="0.2">
      <c r="A14" s="24" t="s">
        <v>13</v>
      </c>
      <c r="B14" s="32"/>
      <c r="C14" s="25">
        <v>2370.1</v>
      </c>
      <c r="D14" s="25">
        <v>-3.4</v>
      </c>
      <c r="E14" s="25">
        <f t="shared" ref="E14:E17" si="1">C14+D14</f>
        <v>2366.6999999999998</v>
      </c>
      <c r="F14" s="35"/>
    </row>
    <row r="15" spans="1:7" ht="66.75" customHeight="1" x14ac:dyDescent="0.2">
      <c r="A15" s="24" t="s">
        <v>24</v>
      </c>
      <c r="B15" s="32"/>
      <c r="C15" s="25">
        <v>19762</v>
      </c>
      <c r="D15" s="25">
        <v>-240.5</v>
      </c>
      <c r="E15" s="25">
        <f t="shared" si="1"/>
        <v>19521.5</v>
      </c>
      <c r="F15" s="35"/>
    </row>
    <row r="16" spans="1:7" ht="64.5" customHeight="1" x14ac:dyDescent="0.2">
      <c r="A16" s="24" t="s">
        <v>25</v>
      </c>
      <c r="B16" s="32"/>
      <c r="C16" s="25">
        <v>11423.6</v>
      </c>
      <c r="D16" s="25">
        <v>-142.5</v>
      </c>
      <c r="E16" s="25">
        <f t="shared" si="1"/>
        <v>11281.1</v>
      </c>
      <c r="F16" s="35"/>
    </row>
    <row r="17" spans="1:6" ht="39" customHeight="1" x14ac:dyDescent="0.2">
      <c r="A17" s="24" t="s">
        <v>14</v>
      </c>
      <c r="B17" s="33"/>
      <c r="C17" s="25">
        <v>6237.1</v>
      </c>
      <c r="D17" s="25">
        <v>-76.599999999999994</v>
      </c>
      <c r="E17" s="25">
        <f t="shared" si="1"/>
        <v>6160.5</v>
      </c>
      <c r="F17" s="35"/>
    </row>
    <row r="18" spans="1:6" ht="41.25" customHeight="1" x14ac:dyDescent="0.2">
      <c r="A18" s="37" t="s">
        <v>15</v>
      </c>
      <c r="B18" s="38"/>
      <c r="C18" s="9">
        <f>C19+C20+C21</f>
        <v>110486.39999999999</v>
      </c>
      <c r="D18" s="9">
        <f>D19+D20+D21</f>
        <v>480</v>
      </c>
      <c r="E18" s="9">
        <f>E19+E20+E21</f>
        <v>110966.39999999999</v>
      </c>
      <c r="F18" s="35"/>
    </row>
    <row r="19" spans="1:6" ht="55.5" customHeight="1" x14ac:dyDescent="0.2">
      <c r="A19" s="26" t="s">
        <v>19</v>
      </c>
      <c r="B19" s="39" t="s">
        <v>16</v>
      </c>
      <c r="C19" s="25">
        <v>18414.400000000001</v>
      </c>
      <c r="D19" s="25">
        <v>80</v>
      </c>
      <c r="E19" s="25">
        <f t="shared" ref="E19:E20" si="2">C19+D19</f>
        <v>18494.400000000001</v>
      </c>
      <c r="F19" s="35"/>
    </row>
    <row r="20" spans="1:6" ht="43.5" customHeight="1" x14ac:dyDescent="0.2">
      <c r="A20" s="26" t="s">
        <v>20</v>
      </c>
      <c r="B20" s="40"/>
      <c r="C20" s="25">
        <v>33726.9</v>
      </c>
      <c r="D20" s="25">
        <v>148.69999999999999</v>
      </c>
      <c r="E20" s="25">
        <f t="shared" si="2"/>
        <v>33875.599999999999</v>
      </c>
      <c r="F20" s="35"/>
    </row>
    <row r="21" spans="1:6" ht="60" customHeight="1" x14ac:dyDescent="0.2">
      <c r="A21" s="26" t="s">
        <v>21</v>
      </c>
      <c r="B21" s="41"/>
      <c r="C21" s="25">
        <v>58345.1</v>
      </c>
      <c r="D21" s="25">
        <v>251.3</v>
      </c>
      <c r="E21" s="25">
        <f>C21+D21</f>
        <v>58596.4</v>
      </c>
      <c r="F21" s="36"/>
    </row>
  </sheetData>
  <customSheetViews>
    <customSheetView guid="{C6A77B20-A1F7-4582-94C9-79FF87D6FF60}" scale="70" fitToPage="1" printArea="1" hiddenColumns="1" topLeftCell="A15">
      <selection activeCell="A21" sqref="A21"/>
      <pageMargins left="0.39370078740157483" right="0.39370078740157483" top="1.3779527559055118" bottom="0.39370078740157483" header="0.31496062992125984" footer="0.31496062992125984"/>
      <pageSetup paperSize="9" scale="62" fitToHeight="0" orientation="landscape" r:id="rId1"/>
    </customSheetView>
    <customSheetView guid="{6451C262-0193-4D4F-A174-16737066C1DE}" showPageBreaks="1" topLeftCell="A24">
      <selection activeCell="A33" sqref="A33"/>
      <pageMargins left="0.7" right="0.7" top="0.75" bottom="0.75" header="0.3" footer="0.3"/>
      <pageSetup paperSize="9" orientation="portrait" verticalDpi="0" r:id="rId2"/>
    </customSheetView>
  </customSheetViews>
  <mergeCells count="11">
    <mergeCell ref="B12:B17"/>
    <mergeCell ref="F12:F21"/>
    <mergeCell ref="A18:B18"/>
    <mergeCell ref="B19:B21"/>
    <mergeCell ref="A5:F5"/>
    <mergeCell ref="A10:B10"/>
    <mergeCell ref="E2:F2"/>
    <mergeCell ref="A4:F4"/>
    <mergeCell ref="A6:F6"/>
    <mergeCell ref="A7:F7"/>
    <mergeCell ref="A11:B11"/>
  </mergeCells>
  <pageMargins left="1.3779527559055118" right="0.39370078740157483" top="0.78740157480314965" bottom="0.78740157480314965" header="0.31496062992125984" footer="0.31496062992125984"/>
  <pageSetup paperSize="9" scale="54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eakudryashova</dc:creator>
  <cp:lastModifiedBy>Мухина</cp:lastModifiedBy>
  <cp:lastPrinted>2018-11-14T08:01:54Z</cp:lastPrinted>
  <dcterms:created xsi:type="dcterms:W3CDTF">2017-01-10T06:18:05Z</dcterms:created>
  <dcterms:modified xsi:type="dcterms:W3CDTF">2018-11-13T13:50:58Z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-1262834278</vt:i4>
  </property>
  <property fmtid="{D5CDD505-2E9C-101B-9397-08002B2CF9AE}" pid="3" name="_NewReviewCycle">
    <vt:lpwstr/>
  </property>
  <property fmtid="{D5CDD505-2E9C-101B-9397-08002B2CF9AE}" pid="4" name="_EmailSubject">
    <vt:lpwstr>В дополнение к пакету документов по корректировке бюджета 2018 года</vt:lpwstr>
  </property>
  <property fmtid="{D5CDD505-2E9C-101B-9397-08002B2CF9AE}" pid="5" name="_AuthorEmail">
    <vt:lpwstr>D_Muhina@cherepovetscity.ru</vt:lpwstr>
  </property>
  <property fmtid="{D5CDD505-2E9C-101B-9397-08002B2CF9AE}" pid="6" name="_AuthorEmailDisplayName">
    <vt:lpwstr>Мухина Дария Вячеславовна</vt:lpwstr>
  </property>
  <property fmtid="{D5CDD505-2E9C-101B-9397-08002B2CF9AE}" pid="7" name="_PreviousAdHocReviewCycleID">
    <vt:i4>-1332740958</vt:i4>
  </property>
</Properties>
</file>