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935" yWindow="2910" windowWidth="10740" windowHeight="4995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доходы" sheetId="13" r:id="rId5"/>
    <sheet name="расходы" sheetId="1" r:id="rId6"/>
  </sheets>
  <definedNames>
    <definedName name="_xlnm._FilterDatabase" localSheetId="2" hidden="1">КЦСР!$A$1:$E$294</definedName>
    <definedName name="_xlnm._FilterDatabase" localSheetId="5" hidden="1">расходы!$B$3:$D$53</definedName>
    <definedName name="sub_3870" localSheetId="3">КВР!$A$29</definedName>
    <definedName name="_xlnm.Print_Titles" localSheetId="5">расходы!$3:$3</definedName>
    <definedName name="Код_КВР">КВР!$A$2:$A$29</definedName>
    <definedName name="Код_КЦСР">КЦСР!$A$2:$A$375</definedName>
    <definedName name="Код_ППП">ППП!$A$2:$A$14</definedName>
    <definedName name="Код_ПР">#REF!</definedName>
    <definedName name="Код_Раздел">Раздел!$A$2:$A$13</definedName>
    <definedName name="_xlnm.Print_Area" localSheetId="4">доходы!$A$1:$E$37</definedName>
    <definedName name="_xlnm.Print_Area" localSheetId="3">КВР!$A$1:$B$15</definedName>
    <definedName name="_xlnm.Print_Area" localSheetId="5">расходы!$A:$F</definedName>
  </definedNames>
  <calcPr calcId="145621"/>
</workbook>
</file>

<file path=xl/calcChain.xml><?xml version="1.0" encoding="utf-8"?>
<calcChain xmlns="http://schemas.openxmlformats.org/spreadsheetml/2006/main">
  <c r="E36" i="13" l="1"/>
  <c r="E34" i="13"/>
  <c r="E32" i="13"/>
  <c r="E31" i="13"/>
  <c r="E30" i="13"/>
  <c r="D29" i="13"/>
  <c r="E29" i="13" s="1"/>
  <c r="C29" i="13"/>
  <c r="E28" i="13"/>
  <c r="E27" i="13"/>
  <c r="E26" i="13"/>
  <c r="E25" i="13"/>
  <c r="E24" i="13"/>
  <c r="E23" i="13"/>
  <c r="E22" i="13"/>
  <c r="E21" i="13"/>
  <c r="E20" i="13"/>
  <c r="E19" i="13"/>
  <c r="E17" i="13"/>
  <c r="E16" i="13"/>
  <c r="E15" i="13"/>
  <c r="E14" i="13"/>
  <c r="E13" i="13"/>
  <c r="E12" i="13"/>
  <c r="E11" i="13"/>
  <c r="E10" i="13"/>
  <c r="E9" i="13"/>
  <c r="E8" i="13"/>
  <c r="D7" i="13"/>
  <c r="D37" i="13" s="1"/>
  <c r="E37" i="13" s="1"/>
  <c r="C7" i="13"/>
  <c r="C37" i="13" s="1"/>
  <c r="E7" i="13" l="1"/>
  <c r="F26" i="1"/>
  <c r="F5" i="1" l="1"/>
  <c r="F6" i="1"/>
  <c r="F7" i="1"/>
  <c r="F8" i="1"/>
  <c r="F9" i="1"/>
  <c r="F10" i="1"/>
  <c r="F12" i="1"/>
  <c r="F14" i="1"/>
  <c r="F16" i="1"/>
  <c r="F17" i="1"/>
  <c r="F18" i="1"/>
  <c r="F19" i="1"/>
  <c r="F20" i="1"/>
  <c r="F22" i="1"/>
  <c r="F23" i="1"/>
  <c r="F24" i="1"/>
  <c r="F27" i="1"/>
  <c r="F29" i="1"/>
  <c r="F30" i="1"/>
  <c r="F33" i="1"/>
  <c r="F34" i="1"/>
  <c r="F36" i="1"/>
  <c r="F37" i="1"/>
  <c r="F39" i="1"/>
  <c r="F41" i="1"/>
  <c r="F42" i="1"/>
  <c r="F43" i="1"/>
  <c r="F44" i="1"/>
  <c r="F46" i="1"/>
  <c r="F47" i="1"/>
  <c r="F48" i="1"/>
  <c r="F50" i="1"/>
  <c r="F52" i="1"/>
  <c r="D28" i="1"/>
  <c r="F28" i="1" s="1"/>
  <c r="D4" i="1"/>
  <c r="F4" i="1" s="1"/>
  <c r="D51" i="1" l="1"/>
  <c r="F51" i="1" s="1"/>
  <c r="D49" i="1" l="1"/>
  <c r="F49" i="1" s="1"/>
  <c r="D25" i="1"/>
  <c r="F25" i="1" s="1"/>
  <c r="D38" i="1"/>
  <c r="F38" i="1" s="1"/>
  <c r="D45" i="1"/>
  <c r="F45" i="1" s="1"/>
  <c r="D21" i="1"/>
  <c r="F21" i="1" s="1"/>
  <c r="D35" i="1" l="1"/>
  <c r="F35" i="1" s="1"/>
  <c r="D15" i="1"/>
  <c r="F15" i="1" s="1"/>
  <c r="D13" i="1" l="1"/>
  <c r="F13" i="1" s="1"/>
  <c r="D40" i="1"/>
  <c r="F40" i="1" s="1"/>
  <c r="D53" i="1" l="1"/>
  <c r="F53" i="1" l="1"/>
</calcChain>
</file>

<file path=xl/sharedStrings.xml><?xml version="1.0" encoding="utf-8"?>
<sst xmlns="http://schemas.openxmlformats.org/spreadsheetml/2006/main" count="884" uniqueCount="760">
  <si>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</si>
  <si>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</si>
  <si>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</si>
  <si>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</si>
  <si>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</si>
  <si>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</si>
  <si>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</si>
  <si>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</si>
  <si>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</si>
  <si>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</si>
  <si>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</si>
  <si>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</si>
  <si>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</si>
  <si>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</si>
  <si>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</si>
  <si>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</si>
  <si>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</si>
  <si>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</si>
  <si>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</si>
  <si>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</si>
  <si>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</si>
  <si>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</si>
  <si>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</si>
  <si>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</si>
  <si>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</si>
  <si>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</si>
  <si>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</si>
  <si>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</si>
  <si>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</si>
  <si>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</si>
  <si>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</si>
  <si>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</si>
  <si>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</si>
  <si>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</si>
  <si>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</si>
  <si>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</si>
  <si>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</si>
  <si>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</si>
  <si>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</si>
  <si>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</si>
  <si>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</si>
  <si>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</si>
  <si>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</si>
  <si>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</si>
  <si>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</si>
  <si>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</si>
  <si>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</si>
  <si>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</si>
  <si>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</si>
  <si>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</si>
  <si>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</si>
  <si>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</si>
  <si>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</si>
  <si>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</si>
  <si>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</si>
  <si>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</si>
  <si>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</si>
  <si>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</si>
  <si>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</si>
  <si>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</si>
  <si>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</si>
  <si>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</si>
  <si>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</si>
  <si>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</si>
  <si>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</si>
  <si>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</si>
  <si>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</si>
  <si>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</si>
  <si>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</si>
  <si>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</si>
  <si>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</si>
  <si>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</si>
  <si>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</si>
  <si>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</si>
  <si>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</si>
  <si>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</si>
  <si>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</si>
  <si>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</si>
  <si>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</si>
  <si>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</si>
  <si>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</si>
  <si>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</si>
  <si>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</si>
  <si>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</si>
  <si>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</si>
  <si>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</si>
  <si>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</si>
  <si>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</si>
  <si>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</si>
  <si>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</si>
  <si>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</si>
  <si>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</si>
  <si>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</si>
  <si>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</si>
  <si>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</si>
  <si>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</si>
  <si>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</si>
  <si>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</si>
  <si>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</si>
  <si>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</si>
  <si>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</si>
  <si>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</si>
  <si>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</si>
  <si>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</si>
  <si>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</si>
  <si>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</si>
  <si>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</si>
  <si>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</si>
  <si>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</si>
  <si>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</si>
  <si>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</si>
  <si>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</si>
  <si>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</si>
  <si>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</si>
  <si>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</si>
  <si>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</si>
  <si>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</si>
  <si>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</si>
  <si>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</si>
  <si>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</si>
  <si>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</si>
  <si>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</si>
  <si>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</si>
  <si>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</si>
  <si>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</si>
  <si>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</si>
  <si>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</si>
  <si>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</si>
  <si>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</si>
  <si>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</si>
  <si>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</si>
  <si>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</si>
  <si>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</si>
  <si>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</si>
  <si>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</si>
  <si>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</si>
  <si>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</si>
  <si>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</si>
  <si>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</si>
  <si>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</si>
  <si>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</si>
  <si>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</si>
  <si>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</si>
  <si>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</si>
  <si>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</si>
  <si>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</si>
  <si>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</si>
  <si>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</si>
  <si>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</si>
  <si>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</si>
  <si>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</si>
  <si>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</si>
  <si>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</si>
  <si>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</si>
  <si>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</si>
  <si>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</si>
  <si>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</si>
  <si>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</si>
  <si>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Судебная система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</si>
  <si>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</si>
  <si>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</si>
  <si>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</si>
  <si>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</si>
  <si>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</si>
  <si>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</si>
  <si>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</si>
  <si>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</si>
  <si>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</si>
  <si>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</si>
  <si>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</si>
  <si>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</si>
  <si>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</si>
  <si>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</si>
  <si>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</si>
  <si>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</si>
  <si>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</si>
  <si>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</si>
  <si>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</si>
  <si>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</si>
  <si>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</si>
  <si>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</si>
  <si>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</si>
  <si>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</si>
  <si>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</si>
  <si>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</si>
  <si>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</si>
  <si>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</si>
  <si>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</si>
  <si>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</si>
  <si>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</si>
  <si>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</si>
  <si>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</si>
  <si>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</si>
  <si>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</si>
  <si>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</si>
  <si>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</si>
  <si>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</si>
  <si>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</si>
  <si>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</si>
  <si>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</si>
  <si>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</si>
  <si>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</si>
  <si>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</si>
  <si>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</si>
  <si>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</si>
  <si>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</si>
  <si>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</si>
  <si>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</si>
  <si>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</si>
  <si>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</si>
  <si>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</si>
  <si>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</si>
  <si>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</si>
  <si>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</si>
  <si>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</si>
  <si>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</si>
  <si>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</si>
  <si>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</si>
  <si>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</si>
  <si>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</si>
  <si>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</si>
  <si>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</si>
  <si>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</si>
  <si>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</si>
  <si>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</si>
  <si>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</si>
  <si>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</si>
  <si>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</si>
  <si>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</si>
  <si>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</si>
  <si>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</si>
  <si>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</si>
  <si>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</si>
  <si>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</si>
  <si>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</si>
  <si>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</si>
  <si>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</si>
  <si>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</si>
  <si>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</si>
  <si>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</si>
  <si>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</si>
  <si>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</si>
  <si>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</si>
  <si>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</si>
  <si>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</si>
  <si>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</si>
  <si>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</si>
  <si>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</si>
  <si>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</si>
  <si>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</si>
  <si>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</si>
  <si>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</si>
  <si>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</si>
  <si>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</si>
  <si>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</si>
  <si>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</si>
  <si>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</si>
  <si>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</si>
  <si>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</si>
  <si>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</si>
  <si>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</si>
  <si>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</si>
  <si>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</si>
  <si>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</si>
  <si>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</si>
  <si>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</si>
  <si>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</si>
  <si>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</si>
  <si>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</si>
  <si>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</si>
  <si>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</si>
  <si>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</si>
  <si>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</si>
  <si>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</si>
  <si>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</si>
  <si>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</si>
  <si>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</si>
  <si>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</si>
  <si>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</si>
  <si>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</si>
  <si>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</si>
  <si>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</si>
  <si>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</si>
  <si>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</si>
  <si>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</si>
  <si>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</si>
  <si>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</si>
  <si>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</si>
  <si>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</si>
  <si>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</si>
  <si>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</si>
  <si>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</si>
  <si>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</si>
  <si>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</si>
  <si>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</si>
  <si>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</si>
  <si>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</si>
  <si>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</si>
  <si>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</si>
  <si>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</si>
  <si>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</si>
  <si>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</si>
  <si>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</si>
  <si>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</si>
  <si>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</si>
  <si>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</si>
  <si>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</si>
  <si>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</si>
  <si>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</si>
  <si>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</si>
  <si>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</si>
  <si>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</si>
  <si>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</si>
  <si>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</si>
  <si>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</si>
  <si>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</si>
  <si>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</si>
  <si>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</si>
  <si>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</si>
  <si>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</si>
  <si>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</si>
  <si>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</si>
  <si>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</si>
  <si>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</si>
  <si>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</si>
  <si>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</si>
  <si>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</si>
  <si>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</si>
  <si>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</si>
  <si>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</si>
  <si>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</si>
  <si>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</si>
  <si>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</si>
  <si>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</si>
  <si>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</si>
  <si>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</si>
  <si>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</si>
  <si>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</si>
  <si>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</si>
  <si>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</si>
  <si>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</si>
  <si>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</si>
  <si>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</si>
  <si>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</si>
  <si>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</si>
  <si>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</si>
  <si>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</si>
  <si>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</si>
  <si>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</si>
  <si>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</si>
  <si>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</si>
  <si>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</si>
  <si>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</si>
  <si>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</si>
  <si>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</si>
  <si>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</si>
  <si>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</si>
  <si>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</si>
  <si>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</si>
  <si>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</si>
  <si>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</si>
  <si>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</si>
  <si>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</si>
  <si>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</si>
  <si>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</si>
  <si>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</si>
  <si>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</si>
  <si>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</si>
  <si>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</si>
  <si>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</si>
  <si>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</si>
  <si>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</si>
  <si>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</si>
  <si>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</si>
  <si>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</si>
  <si>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</si>
  <si>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</si>
  <si>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</si>
  <si>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</si>
  <si>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</si>
  <si>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</si>
  <si>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</si>
  <si>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</si>
  <si>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</si>
  <si>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</si>
  <si>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</si>
  <si>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</si>
  <si>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</si>
  <si>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</si>
  <si>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</si>
  <si>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</si>
  <si>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</si>
  <si>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</si>
  <si>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</si>
  <si>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</si>
  <si>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</si>
  <si>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</si>
  <si>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</si>
  <si>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</si>
  <si>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</si>
  <si>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</si>
  <si>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</si>
  <si>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</si>
  <si>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</si>
  <si>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</si>
  <si>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</si>
  <si>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</si>
  <si>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</si>
  <si>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</si>
  <si>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</si>
  <si>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</si>
  <si>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</si>
  <si>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</si>
  <si>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</si>
  <si>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</si>
  <si>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</si>
  <si>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</si>
  <si>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</si>
  <si>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</si>
  <si>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</si>
  <si>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</si>
  <si>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</si>
  <si>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</si>
  <si>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</si>
  <si>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</si>
  <si>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</si>
  <si>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</si>
  <si>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</si>
  <si>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</si>
  <si>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</si>
  <si>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</si>
  <si>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</si>
  <si>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</si>
  <si>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</si>
  <si>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</si>
  <si>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</si>
  <si>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</si>
  <si>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</si>
  <si>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</si>
  <si>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</si>
  <si>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</si>
  <si>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</si>
  <si>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</si>
  <si>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</si>
  <si>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</si>
  <si>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</si>
  <si>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</si>
  <si>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</si>
  <si>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</si>
  <si>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</si>
  <si>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</si>
  <si>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</si>
  <si>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</si>
  <si>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</si>
  <si>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</si>
  <si>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</si>
  <si>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</si>
  <si>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</si>
  <si>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</si>
  <si>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</si>
  <si>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</si>
  <si>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</si>
  <si>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</si>
  <si>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</si>
  <si>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</si>
  <si>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</si>
  <si>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</si>
  <si>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</si>
  <si>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</si>
  <si>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</si>
  <si>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</si>
  <si>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</si>
  <si>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</si>
  <si>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</si>
  <si>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</si>
  <si>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</si>
  <si>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</si>
  <si>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</si>
  <si>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</si>
  <si>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</si>
  <si>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</si>
  <si>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</si>
  <si>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</si>
  <si>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</si>
  <si>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</si>
  <si>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</si>
  <si>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</si>
  <si>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</si>
  <si>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</si>
  <si>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</si>
  <si>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</si>
  <si>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</si>
  <si>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</si>
  <si>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</si>
  <si>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</si>
  <si>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</si>
  <si>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</si>
  <si>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</si>
  <si>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</si>
  <si>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</si>
  <si>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</si>
  <si>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</si>
  <si>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</si>
  <si>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</si>
  <si>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</si>
  <si>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</si>
  <si>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</si>
  <si>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</si>
  <si>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</si>
  <si>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</si>
  <si>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</si>
  <si>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</si>
  <si>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</si>
  <si>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</si>
  <si>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</si>
  <si>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</si>
  <si>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</si>
  <si>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</si>
  <si>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</si>
  <si>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</si>
  <si>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</si>
  <si>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</si>
  <si>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</si>
  <si>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</si>
  <si>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</si>
  <si>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</si>
  <si>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</si>
  <si>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</si>
  <si>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</si>
  <si>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</si>
  <si>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</si>
  <si>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</si>
  <si>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</si>
  <si>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</si>
  <si>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</si>
  <si>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</si>
  <si>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</si>
  <si>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</si>
  <si>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</si>
  <si>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</si>
  <si>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</si>
  <si>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</si>
  <si>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</si>
  <si>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</si>
  <si>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</si>
  <si>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</si>
  <si>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</si>
  <si>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</si>
  <si>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</si>
  <si>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</si>
  <si>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</si>
  <si>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</si>
  <si>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</si>
  <si>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</si>
  <si>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</si>
  <si>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</si>
  <si>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</si>
  <si>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</si>
  <si>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</si>
  <si>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</si>
  <si>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</si>
  <si>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</si>
  <si>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</si>
  <si>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</si>
  <si>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</si>
  <si>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</si>
  <si>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</si>
  <si>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</si>
  <si>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</si>
  <si>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</si>
  <si>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</si>
  <si>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</si>
  <si>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</si>
  <si>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</si>
  <si>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</si>
  <si>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</si>
  <si>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</si>
  <si>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</si>
  <si>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</si>
  <si>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</si>
  <si>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</si>
  <si>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</si>
  <si>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</si>
  <si>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</si>
  <si>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</si>
  <si>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</si>
  <si>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</si>
  <si>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</si>
  <si>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</si>
  <si>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</si>
  <si>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</si>
  <si>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</si>
  <si>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</si>
  <si>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</si>
  <si>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</si>
  <si>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</si>
  <si>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</si>
  <si>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</si>
  <si>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</si>
  <si>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</si>
  <si>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</si>
  <si>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</si>
  <si>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</si>
  <si>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</si>
  <si>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</si>
  <si>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</si>
  <si>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</si>
  <si>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</si>
  <si>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</si>
  <si>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</si>
  <si>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</si>
  <si>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</si>
  <si>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</si>
  <si>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</si>
  <si>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</si>
  <si>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</si>
  <si>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</si>
  <si>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</si>
  <si>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</si>
  <si>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</si>
  <si>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</si>
  <si>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</si>
  <si>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</si>
  <si>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</si>
  <si>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</si>
  <si>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</si>
  <si>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</si>
  <si>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</si>
  <si>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</si>
  <si>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</si>
  <si>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</si>
  <si>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</si>
  <si>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</si>
  <si>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</si>
  <si>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</si>
  <si>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</si>
  <si>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</si>
  <si>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</si>
  <si>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</si>
  <si>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</si>
  <si>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</si>
  <si>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</si>
  <si>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</si>
  <si>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</si>
  <si>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</si>
  <si>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</si>
  <si>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</si>
  <si>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</si>
  <si>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</si>
  <si>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</si>
  <si>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</si>
  <si>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</si>
  <si>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</si>
  <si>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</si>
  <si>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</si>
  <si>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</si>
  <si>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</si>
  <si>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</si>
  <si>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</si>
  <si>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Организация работы по ведению бухгалтерского (бюджетного) учета и отчетности и отчетности и обеспечение деятельности МКУ "ЦБ ОУК"</t>
  </si>
  <si>
    <t>Оказание муниципальной услуги в области предоставления общеразвивающих программ и обеспечение деятельности МБОУДО «ДДиЮ «Дом Знаний»</t>
  </si>
  <si>
    <t>Изготовление и рассылка открыток ветеранам Великой Отечественной войны в связи с Днем Победы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</si>
  <si>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(в части статьи 2 закона, за исключением полномочий, указанных в части 2 и пункте 8 части 6 статьи 2)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</si>
  <si>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</si>
  <si>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</si>
  <si>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01 3 06 L4982</t>
  </si>
  <si>
    <t>01 3 07 L4984</t>
  </si>
  <si>
    <t>01 3 07 S4984</t>
  </si>
  <si>
    <t>01 3 06 S4982</t>
  </si>
  <si>
    <t>01 6 00 L0270</t>
  </si>
  <si>
    <t>Проведение эксперимента по персонифицированному финансированию дополнительного образования в рамках софинансирования с федеральным бюджетом</t>
  </si>
  <si>
    <t>Проведение эксперимента по персонифицированному финансированию дополнительного образования в рамках софинансирования с областным бюджетом</t>
  </si>
  <si>
    <t xml:space="preserve">Создание, открытие и организацию деятельности детского технопарка в рамках софинансирования с областным бюджетом </t>
  </si>
  <si>
    <t xml:space="preserve">Создание, открытие и организацию деятельности детского технопарка в рамках софинансирования с федеральным бюджетом </t>
  </si>
  <si>
    <t>Оснащение индивидуальными приборами учета коммунальных ресурсов жилых помещений в многоквартирных домах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</si>
  <si>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</si>
  <si>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</si>
  <si>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</si>
  <si>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в рамках софинансирования с федеральным бюджетом</t>
  </si>
  <si>
    <t>13 0 15 00000</t>
  </si>
  <si>
    <t>Оказание единовременной социальной помощи</t>
  </si>
  <si>
    <t>01 2 12 S9998</t>
  </si>
  <si>
    <t>Реализация программ инновационной деятельности по отработке новых технологий и содержания обучения и воспитания в рамках софинансирования с областным бюджетом</t>
  </si>
  <si>
    <t>Создание туристско-рекреационного кластера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</si>
  <si>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</si>
  <si>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</si>
  <si>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</si>
  <si>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Дополнительное образование детей</t>
  </si>
  <si>
    <t>Исполнение за 2017 год</t>
  </si>
  <si>
    <t>Исполнение за 2016 год</t>
  </si>
  <si>
    <t xml:space="preserve">Анализ исполнения городского бюджета в разрезе бюджетной классификации </t>
  </si>
  <si>
    <t>в сравнении с аналогичным периодом прошлого года</t>
  </si>
  <si>
    <t>1. Доходы городского бюджета</t>
  </si>
  <si>
    <t>Наименование доходов</t>
  </si>
  <si>
    <t>Код бюджетной классификации</t>
  </si>
  <si>
    <t>В % к аналогичному периоду прошлого года</t>
  </si>
  <si>
    <t>НАЛОГОВЫЕ И НЕНАЛОГОВЫЕ ДОХОДЫ</t>
  </si>
  <si>
    <t>1 00 00000 00 0000 000</t>
  </si>
  <si>
    <t>Налог на доходы физических лиц</t>
  </si>
  <si>
    <t>1 01 02000 01 0000 110</t>
  </si>
  <si>
    <t>Акцизы по подакцизным товарам, производимым на территории Российской Федерации</t>
  </si>
  <si>
    <t>1 03 02000 01 0000 110</t>
  </si>
  <si>
    <t>Налог, взимаемый в связи с применением упрощенной системы налогообложения</t>
  </si>
  <si>
    <t>1 05 01000 00 0000 110</t>
  </si>
  <si>
    <t>Единый налог на  вмененный доход для отдельных видов деятельности</t>
  </si>
  <si>
    <t>1 05 02010 02 0000 110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</si>
  <si>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</si>
  <si>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</si>
  <si>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</si>
  <si>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</si>
  <si>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 xml:space="preserve">Налог на имущество физических лиц  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</si>
  <si>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</si>
  <si>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</si>
  <si>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</si>
  <si>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</si>
  <si>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</si>
  <si>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</si>
  <si>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</si>
  <si>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-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</si>
  <si>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</si>
  <si>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1 11 01000 00 0000 120</t>
  </si>
  <si>
    <t>Доходы, получаемые в виде арендной платы  за земельные участки а также средства от продажи права на заключение договоров аренды  земельных участков</t>
  </si>
  <si>
    <t>1 11 05000 00 0000 120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</si>
  <si>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</si>
  <si>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</si>
  <si>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</si>
  <si>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</si>
  <si>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</si>
  <si>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</si>
  <si>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Плата за негативное воздействие на окружающую среду</t>
  </si>
  <si>
    <t>1 12 01000 01 0000 120</t>
  </si>
  <si>
    <t>Доходы от оказания платных услуг (работ) и компенсации затрат государства</t>
  </si>
  <si>
    <t>1 13 00000 00 0000 000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</si>
  <si>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</si>
  <si>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1 14 02040 04 0000 410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</si>
  <si>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</si>
  <si>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</si>
  <si>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Штрафы, санкции, возмещение ущерба</t>
  </si>
  <si>
    <t>1 16 00000 00 0000 000</t>
  </si>
  <si>
    <t xml:space="preserve">Прочие неналоговые доходы </t>
  </si>
  <si>
    <t>1 17 00000 00 0000 000</t>
  </si>
  <si>
    <t>БЕЗВОЗМЕЗДНЫЕ ПОСТУПЛЕНИЯ</t>
  </si>
  <si>
    <t>2 00 00000 00 0000 000</t>
  </si>
  <si>
    <t>Субсидии из других бюджетов бюджетной системы РФ</t>
  </si>
  <si>
    <t>2 02 20000 00 0000 151</t>
  </si>
  <si>
    <t>Субвенции бюджетам бюджетной системы РФ</t>
  </si>
  <si>
    <t>2 02 30000 00 0000 151</t>
  </si>
  <si>
    <t>Иные межбюджетные трансферты</t>
  </si>
  <si>
    <t>2 02 40000 00 0000 151</t>
  </si>
  <si>
    <t>Прочие безвозмездные поступления</t>
  </si>
  <si>
    <t>2 07 04000 04 0000 180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</si>
  <si>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</si>
  <si>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</si>
  <si>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</si>
  <si>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</si>
  <si>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 xml:space="preserve">ВСЕГО ДОХОДОВ </t>
  </si>
  <si>
    <t>2. Расходы городского бюджета</t>
  </si>
  <si>
    <t>Дотации бюджетам городских округов на поддержку мер по обеспечению сбалансированности бюджетов</t>
  </si>
  <si>
    <t>2 02 10000 00 0000 151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</si>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</sst>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0.0%"/>
    <numFmt numFmtId="167" formatCode="_(* #,##0.0_);_(* \(#,##0.0\);_(* &quot;-&quot;??_);_(@_)"/>
  </numFmts>
  <fonts count="14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0" fontId="9" fillId="0" borderId="0"/>
    <xf numFmtId="0" fontId="6" fillId="0" borderId="0"/>
    <xf numFmtId="0" fontId="3" fillId="0" borderId="0"/>
    <xf numFmtId="0" fontId="8" fillId="0" borderId="0"/>
    <xf numFmtId="0" fontId="11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7" applyNumberFormat="1" applyFont="1" applyFill="1" applyBorder="1" applyAlignment="1" applyProtection="1">
      <alignment horizontal="justify" vertical="center" wrapText="1"/>
      <protection hidden="1"/>
    </xf>
    <xf numFmtId="1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 applyProtection="1">
      <alignment horizontal="justify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166" fontId="1" fillId="3" borderId="1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166" fontId="1" fillId="3" borderId="1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164" fontId="1" fillId="3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25" applyFont="1" applyFill="1" applyAlignment="1">
      <alignment vertical="center"/>
    </xf>
    <xf numFmtId="0" fontId="1" fillId="3" borderId="0" xfId="25" applyFont="1" applyFill="1" applyAlignment="1">
      <alignment horizontal="center" vertical="center"/>
    </xf>
    <xf numFmtId="0" fontId="1" fillId="3" borderId="2" xfId="25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25" applyFont="1" applyFill="1" applyBorder="1" applyAlignment="1">
      <alignment horizontal="center" vertical="center" wrapText="1"/>
    </xf>
    <xf numFmtId="164" fontId="1" fillId="3" borderId="1" xfId="26" applyNumberFormat="1" applyFont="1" applyFill="1" applyBorder="1" applyAlignment="1">
      <alignment vertical="center"/>
    </xf>
    <xf numFmtId="0" fontId="1" fillId="3" borderId="1" xfId="25" applyFont="1" applyFill="1" applyBorder="1" applyAlignment="1">
      <alignment horizontal="justify" vertical="center" wrapText="1"/>
    </xf>
    <xf numFmtId="164" fontId="1" fillId="3" borderId="1" xfId="24" applyNumberFormat="1" applyFont="1" applyFill="1" applyBorder="1" applyAlignment="1">
      <alignment vertical="center"/>
    </xf>
    <xf numFmtId="0" fontId="1" fillId="3" borderId="0" xfId="25" applyFont="1" applyFill="1" applyAlignment="1">
      <alignment horizontal="justify" vertical="center"/>
    </xf>
    <xf numFmtId="167" fontId="1" fillId="3" borderId="0" xfId="26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27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  <cellStyle name="Обычный_Лист1" xfId="25"/>
    <cellStyle name="Финансовый" xfId="24" builtinId="3"/>
    <cellStyle name="Финансовый_Лист1" xfId="26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:B1048576"/>
    </sheetView>
  </sheetViews>
  <sheetFormatPr defaultColWidth="9.140625" defaultRowHeight="12.75" x14ac:dyDescent="0.2"/>
  <cols>
    <col min="1" max="1" width="9.140625" style="11"/>
    <col min="2" max="2" width="50.7109375" style="11" customWidth="1"/>
    <col min="3" max="16384" width="9.140625" style="11"/>
  </cols>
  <sheetData>
    <row r="1" spans="1:2" ht="16.5" x14ac:dyDescent="0.2">
      <c r="A1" s="9" t="s">
        <v>131</v>
      </c>
      <c r="B1" s="10" t="s">
        <v>78</v>
      </c>
    </row>
    <row r="2" spans="1:2" ht="16.5" x14ac:dyDescent="0.2">
      <c r="A2" s="1">
        <v>801</v>
      </c>
      <c r="B2" s="5" t="s">
        <v>102</v>
      </c>
    </row>
    <row r="3" spans="1:2" ht="16.5" x14ac:dyDescent="0.2">
      <c r="A3" s="1">
        <v>802</v>
      </c>
      <c r="B3" s="4" t="s">
        <v>103</v>
      </c>
    </row>
    <row r="4" spans="1:2" ht="49.5" x14ac:dyDescent="0.2">
      <c r="A4" s="1">
        <v>803</v>
      </c>
      <c r="B4" s="6" t="s">
        <v>104</v>
      </c>
    </row>
    <row r="5" spans="1:2" ht="33" x14ac:dyDescent="0.2">
      <c r="A5" s="1">
        <v>804</v>
      </c>
      <c r="B5" s="6" t="s">
        <v>105</v>
      </c>
    </row>
    <row r="6" spans="1:2" ht="33" x14ac:dyDescent="0.2">
      <c r="A6" s="1">
        <v>805</v>
      </c>
      <c r="B6" s="6" t="s">
        <v>106</v>
      </c>
    </row>
    <row r="7" spans="1:2" ht="33" x14ac:dyDescent="0.2">
      <c r="A7" s="1">
        <v>807</v>
      </c>
      <c r="B7" s="6" t="s">
        <v>107</v>
      </c>
    </row>
    <row r="8" spans="1:2" ht="33" x14ac:dyDescent="0.2">
      <c r="A8" s="1">
        <v>808</v>
      </c>
      <c r="B8" s="6" t="s">
        <v>56</v>
      </c>
    </row>
    <row r="9" spans="1:2" ht="33" x14ac:dyDescent="0.2">
      <c r="A9" s="1">
        <v>809</v>
      </c>
      <c r="B9" s="6" t="s">
        <v>108</v>
      </c>
    </row>
    <row r="10" spans="1:2" ht="33" x14ac:dyDescent="0.2">
      <c r="A10" s="1">
        <v>810</v>
      </c>
      <c r="B10" s="6" t="s">
        <v>109</v>
      </c>
    </row>
    <row r="11" spans="1:2" ht="33" x14ac:dyDescent="0.2">
      <c r="A11" s="1">
        <v>811</v>
      </c>
      <c r="B11" s="6" t="s">
        <v>110</v>
      </c>
    </row>
    <row r="12" spans="1:2" ht="33" x14ac:dyDescent="0.2">
      <c r="A12" s="24">
        <v>812</v>
      </c>
      <c r="B12" s="6" t="s">
        <v>177</v>
      </c>
    </row>
    <row r="13" spans="1:2" ht="33" x14ac:dyDescent="0.2">
      <c r="A13" s="1">
        <v>840</v>
      </c>
      <c r="B13" s="6" t="s">
        <v>615</v>
      </c>
    </row>
    <row r="14" spans="1:2" ht="33" x14ac:dyDescent="0.2">
      <c r="A14" s="1">
        <v>842</v>
      </c>
      <c r="B14" s="3" t="s">
        <v>74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ColWidth="9.140625" defaultRowHeight="12.75" x14ac:dyDescent="0.2"/>
  <cols>
    <col min="1" max="1" width="13.140625" style="12" customWidth="1"/>
    <col min="2" max="2" width="55.5703125" style="11" customWidth="1"/>
    <col min="3" max="16384" width="9.140625" style="11"/>
  </cols>
  <sheetData>
    <row r="1" spans="1:2" ht="16.5" x14ac:dyDescent="0.2">
      <c r="A1" s="15" t="s">
        <v>131</v>
      </c>
      <c r="B1" s="13" t="s">
        <v>78</v>
      </c>
    </row>
    <row r="2" spans="1:2" ht="16.5" x14ac:dyDescent="0.25">
      <c r="A2" s="2" t="s">
        <v>82</v>
      </c>
      <c r="B2" s="14" t="s">
        <v>137</v>
      </c>
    </row>
    <row r="3" spans="1:2" ht="33" x14ac:dyDescent="0.25">
      <c r="A3" s="2" t="s">
        <v>84</v>
      </c>
      <c r="B3" s="14" t="s">
        <v>138</v>
      </c>
    </row>
    <row r="4" spans="1:2" ht="16.5" x14ac:dyDescent="0.25">
      <c r="A4" s="2" t="s">
        <v>85</v>
      </c>
      <c r="B4" s="14" t="s">
        <v>57</v>
      </c>
    </row>
    <row r="5" spans="1:2" ht="16.5" x14ac:dyDescent="0.25">
      <c r="A5" s="2" t="s">
        <v>90</v>
      </c>
      <c r="B5" s="14" t="s">
        <v>50</v>
      </c>
    </row>
    <row r="6" spans="1:2" ht="16.5" x14ac:dyDescent="0.25">
      <c r="A6" s="2" t="s">
        <v>86</v>
      </c>
      <c r="B6" s="14" t="s">
        <v>40</v>
      </c>
    </row>
    <row r="7" spans="1:2" ht="16.5" x14ac:dyDescent="0.25">
      <c r="A7" s="2" t="s">
        <v>69</v>
      </c>
      <c r="B7" s="14" t="s">
        <v>51</v>
      </c>
    </row>
    <row r="8" spans="1:2" ht="16.5" x14ac:dyDescent="0.25">
      <c r="A8" s="2" t="s">
        <v>91</v>
      </c>
      <c r="B8" s="14" t="s">
        <v>139</v>
      </c>
    </row>
    <row r="9" spans="1:2" ht="16.5" x14ac:dyDescent="0.25">
      <c r="A9" s="2" t="s">
        <v>88</v>
      </c>
      <c r="B9" s="14" t="s">
        <v>120</v>
      </c>
    </row>
    <row r="10" spans="1:2" ht="16.5" x14ac:dyDescent="0.25">
      <c r="A10" s="2" t="s">
        <v>62</v>
      </c>
      <c r="B10" s="14" t="s">
        <v>52</v>
      </c>
    </row>
    <row r="11" spans="1:2" ht="16.5" x14ac:dyDescent="0.25">
      <c r="A11" s="2" t="s">
        <v>93</v>
      </c>
      <c r="B11" s="14" t="s">
        <v>49</v>
      </c>
    </row>
    <row r="12" spans="1:2" ht="16.5" x14ac:dyDescent="0.25">
      <c r="A12" s="2" t="s">
        <v>70</v>
      </c>
      <c r="B12" s="14" t="s">
        <v>87</v>
      </c>
    </row>
    <row r="13" spans="1:2" ht="33" x14ac:dyDescent="0.25">
      <c r="A13" s="2" t="s">
        <v>64</v>
      </c>
      <c r="B13" s="14" t="s">
        <v>55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7"/>
  <sheetViews>
    <sheetView topLeftCell="A61" zoomScale="80" zoomScaleNormal="80" workbookViewId="0">
      <selection activeCell="F70" sqref="F70"/>
    </sheetView>
  </sheetViews>
  <sheetFormatPr defaultColWidth="9.140625" defaultRowHeight="16.5" x14ac:dyDescent="0.2"/>
  <cols>
    <col min="1" max="1" width="16.5703125" style="30" customWidth="1"/>
    <col min="2" max="2" width="89" style="4" customWidth="1"/>
    <col min="3" max="16384" width="9.140625" style="41"/>
  </cols>
  <sheetData>
    <row r="1" spans="1:3" x14ac:dyDescent="0.2">
      <c r="A1" s="27" t="s">
        <v>131</v>
      </c>
      <c r="B1" s="4" t="s">
        <v>78</v>
      </c>
    </row>
    <row r="2" spans="1:3" x14ac:dyDescent="0.2">
      <c r="A2" s="28" t="s">
        <v>229</v>
      </c>
      <c r="B2" s="4" t="s">
        <v>603</v>
      </c>
    </row>
    <row r="3" spans="1:3" ht="66" x14ac:dyDescent="0.2">
      <c r="A3" s="28" t="s">
        <v>218</v>
      </c>
      <c r="B3" s="4" t="s">
        <v>217</v>
      </c>
    </row>
    <row r="4" spans="1:3" x14ac:dyDescent="0.2">
      <c r="A4" s="28" t="s">
        <v>223</v>
      </c>
      <c r="B4" s="4" t="s">
        <v>604</v>
      </c>
    </row>
    <row r="5" spans="1:3" x14ac:dyDescent="0.25">
      <c r="A5" s="28" t="s">
        <v>221</v>
      </c>
      <c r="B5" s="31" t="s">
        <v>219</v>
      </c>
    </row>
    <row r="6" spans="1:3" x14ac:dyDescent="0.25">
      <c r="A6" s="28" t="s">
        <v>222</v>
      </c>
      <c r="B6" s="31" t="s">
        <v>220</v>
      </c>
    </row>
    <row r="7" spans="1:3" ht="33" x14ac:dyDescent="0.2">
      <c r="A7" s="28" t="s">
        <v>224</v>
      </c>
      <c r="B7" s="4" t="s">
        <v>124</v>
      </c>
    </row>
    <row r="8" spans="1:3" ht="49.5" x14ac:dyDescent="0.2">
      <c r="A8" s="28" t="s">
        <v>225</v>
      </c>
      <c r="B8" s="4" t="s">
        <v>179</v>
      </c>
    </row>
    <row r="9" spans="1:3" x14ac:dyDescent="0.2">
      <c r="A9" s="28" t="s">
        <v>226</v>
      </c>
      <c r="B9" s="4" t="s">
        <v>227</v>
      </c>
    </row>
    <row r="10" spans="1:3" ht="20.25" customHeight="1" x14ac:dyDescent="0.2">
      <c r="A10" s="29" t="s">
        <v>228</v>
      </c>
      <c r="B10" s="10" t="s">
        <v>117</v>
      </c>
    </row>
    <row r="11" spans="1:3" ht="33" x14ac:dyDescent="0.2">
      <c r="A11" s="29" t="s">
        <v>230</v>
      </c>
      <c r="B11" s="10" t="s">
        <v>231</v>
      </c>
    </row>
    <row r="12" spans="1:3" ht="49.5" x14ac:dyDescent="0.2">
      <c r="A12" s="29" t="s">
        <v>592</v>
      </c>
      <c r="B12" s="10" t="s">
        <v>233</v>
      </c>
    </row>
    <row r="13" spans="1:3" ht="49.5" x14ac:dyDescent="0.2">
      <c r="A13" s="29" t="s">
        <v>232</v>
      </c>
      <c r="B13" s="32" t="s">
        <v>233</v>
      </c>
      <c r="C13" s="41" t="s">
        <v>607</v>
      </c>
    </row>
    <row r="14" spans="1:3" ht="82.5" x14ac:dyDescent="0.2">
      <c r="A14" s="29" t="s">
        <v>234</v>
      </c>
      <c r="B14" s="10" t="s">
        <v>202</v>
      </c>
    </row>
    <row r="15" spans="1:3" ht="66" x14ac:dyDescent="0.2">
      <c r="A15" s="29" t="s">
        <v>235</v>
      </c>
      <c r="B15" s="10" t="s">
        <v>236</v>
      </c>
    </row>
    <row r="16" spans="1:3" ht="66" x14ac:dyDescent="0.2">
      <c r="A16" s="29" t="s">
        <v>238</v>
      </c>
      <c r="B16" s="10" t="s">
        <v>237</v>
      </c>
    </row>
    <row r="17" spans="1:2" x14ac:dyDescent="0.2">
      <c r="A17" s="29" t="s">
        <v>239</v>
      </c>
      <c r="B17" s="10" t="s">
        <v>111</v>
      </c>
    </row>
    <row r="18" spans="1:2" ht="49.5" x14ac:dyDescent="0.2">
      <c r="A18" s="29" t="s">
        <v>240</v>
      </c>
      <c r="B18" s="10" t="s">
        <v>203</v>
      </c>
    </row>
    <row r="19" spans="1:2" ht="66" x14ac:dyDescent="0.2">
      <c r="A19" s="29" t="s">
        <v>242</v>
      </c>
      <c r="B19" s="10" t="s">
        <v>241</v>
      </c>
    </row>
    <row r="20" spans="1:2" ht="66" x14ac:dyDescent="0.2">
      <c r="A20" s="29" t="s">
        <v>243</v>
      </c>
      <c r="B20" s="10" t="s">
        <v>244</v>
      </c>
    </row>
    <row r="21" spans="1:2" ht="33" x14ac:dyDescent="0.2">
      <c r="A21" s="29" t="s">
        <v>245</v>
      </c>
      <c r="B21" s="10" t="s">
        <v>125</v>
      </c>
    </row>
    <row r="22" spans="1:2" ht="66" x14ac:dyDescent="0.2">
      <c r="A22" s="29" t="s">
        <v>246</v>
      </c>
      <c r="B22" s="10" t="s">
        <v>247</v>
      </c>
    </row>
    <row r="23" spans="1:2" ht="66" x14ac:dyDescent="0.2">
      <c r="A23" s="29" t="s">
        <v>248</v>
      </c>
      <c r="B23" s="10" t="s">
        <v>249</v>
      </c>
    </row>
    <row r="24" spans="1:2" ht="49.5" x14ac:dyDescent="0.2">
      <c r="A24" s="29" t="s">
        <v>657</v>
      </c>
      <c r="B24" s="10" t="s">
        <v>658</v>
      </c>
    </row>
    <row r="25" spans="1:2" ht="49.5" x14ac:dyDescent="0.2">
      <c r="A25" s="29" t="s">
        <v>681</v>
      </c>
      <c r="B25" s="10" t="s">
        <v>682</v>
      </c>
    </row>
    <row r="26" spans="1:2" ht="50.25" customHeight="1" x14ac:dyDescent="0.2">
      <c r="A26" s="29" t="s">
        <v>655</v>
      </c>
      <c r="B26" s="10" t="s">
        <v>656</v>
      </c>
    </row>
    <row r="27" spans="1:2" ht="27" customHeight="1" x14ac:dyDescent="0.2">
      <c r="A27" s="29" t="s">
        <v>250</v>
      </c>
      <c r="B27" s="10" t="s">
        <v>126</v>
      </c>
    </row>
    <row r="28" spans="1:2" ht="27" customHeight="1" x14ac:dyDescent="0.2">
      <c r="A28" s="29" t="s">
        <v>251</v>
      </c>
      <c r="B28" s="10" t="s">
        <v>252</v>
      </c>
    </row>
    <row r="29" spans="1:2" ht="49.5" x14ac:dyDescent="0.2">
      <c r="A29" s="29" t="s">
        <v>253</v>
      </c>
      <c r="B29" s="10" t="s">
        <v>254</v>
      </c>
    </row>
    <row r="30" spans="1:2" ht="33" x14ac:dyDescent="0.2">
      <c r="A30" s="29" t="s">
        <v>644</v>
      </c>
      <c r="B30" s="10" t="s">
        <v>645</v>
      </c>
    </row>
    <row r="31" spans="1:2" ht="52.5" customHeight="1" x14ac:dyDescent="0.2">
      <c r="A31" s="29" t="s">
        <v>643</v>
      </c>
      <c r="B31" s="10" t="s">
        <v>646</v>
      </c>
    </row>
    <row r="32" spans="1:2" ht="52.5" customHeight="1" x14ac:dyDescent="0.2">
      <c r="A32" s="29" t="s">
        <v>665</v>
      </c>
      <c r="B32" s="10" t="s">
        <v>670</v>
      </c>
    </row>
    <row r="33" spans="1:2" ht="52.5" customHeight="1" x14ac:dyDescent="0.2">
      <c r="A33" s="29" t="s">
        <v>647</v>
      </c>
      <c r="B33" s="10" t="s">
        <v>648</v>
      </c>
    </row>
    <row r="34" spans="1:2" ht="52.5" customHeight="1" x14ac:dyDescent="0.2">
      <c r="A34" s="29" t="s">
        <v>668</v>
      </c>
      <c r="B34" s="10" t="s">
        <v>671</v>
      </c>
    </row>
    <row r="35" spans="1:2" ht="52.5" customHeight="1" x14ac:dyDescent="0.2">
      <c r="A35" s="29" t="s">
        <v>650</v>
      </c>
      <c r="B35" s="10" t="s">
        <v>651</v>
      </c>
    </row>
    <row r="36" spans="1:2" ht="52.5" customHeight="1" x14ac:dyDescent="0.2">
      <c r="A36" s="29" t="s">
        <v>649</v>
      </c>
      <c r="B36" s="10" t="s">
        <v>652</v>
      </c>
    </row>
    <row r="37" spans="1:2" ht="52.5" customHeight="1" x14ac:dyDescent="0.2">
      <c r="A37" s="29" t="s">
        <v>653</v>
      </c>
      <c r="B37" s="10" t="s">
        <v>654</v>
      </c>
    </row>
    <row r="38" spans="1:2" ht="52.5" customHeight="1" x14ac:dyDescent="0.2">
      <c r="A38" s="29" t="s">
        <v>667</v>
      </c>
      <c r="B38" s="10" t="s">
        <v>672</v>
      </c>
    </row>
    <row r="39" spans="1:2" ht="52.5" customHeight="1" x14ac:dyDescent="0.2">
      <c r="A39" s="29" t="s">
        <v>666</v>
      </c>
      <c r="B39" s="10" t="s">
        <v>673</v>
      </c>
    </row>
    <row r="40" spans="1:2" x14ac:dyDescent="0.2">
      <c r="A40" s="29" t="s">
        <v>255</v>
      </c>
      <c r="B40" s="10" t="s">
        <v>127</v>
      </c>
    </row>
    <row r="41" spans="1:2" ht="33" x14ac:dyDescent="0.2">
      <c r="A41" s="29" t="s">
        <v>256</v>
      </c>
      <c r="B41" s="10" t="s">
        <v>257</v>
      </c>
    </row>
    <row r="42" spans="1:2" ht="33" x14ac:dyDescent="0.2">
      <c r="A42" s="29" t="s">
        <v>258</v>
      </c>
      <c r="B42" s="10" t="s">
        <v>259</v>
      </c>
    </row>
    <row r="43" spans="1:2" ht="33" x14ac:dyDescent="0.2">
      <c r="A43" s="29" t="s">
        <v>260</v>
      </c>
      <c r="B43" s="10" t="s">
        <v>168</v>
      </c>
    </row>
    <row r="44" spans="1:2" ht="33" x14ac:dyDescent="0.2">
      <c r="A44" s="29" t="s">
        <v>261</v>
      </c>
      <c r="B44" s="10" t="s">
        <v>262</v>
      </c>
    </row>
    <row r="45" spans="1:2" ht="33" x14ac:dyDescent="0.2">
      <c r="A45" s="29" t="s">
        <v>263</v>
      </c>
      <c r="B45" s="10" t="s">
        <v>264</v>
      </c>
    </row>
    <row r="46" spans="1:2" ht="99" x14ac:dyDescent="0.2">
      <c r="A46" s="29" t="s">
        <v>265</v>
      </c>
      <c r="B46" s="10" t="s">
        <v>266</v>
      </c>
    </row>
    <row r="47" spans="1:2" ht="49.5" x14ac:dyDescent="0.2">
      <c r="A47" s="29" t="s">
        <v>267</v>
      </c>
      <c r="B47" s="10" t="s">
        <v>605</v>
      </c>
    </row>
    <row r="48" spans="1:2" ht="66" x14ac:dyDescent="0.2">
      <c r="A48" s="29" t="s">
        <v>268</v>
      </c>
      <c r="B48" s="10" t="s">
        <v>169</v>
      </c>
    </row>
    <row r="49" spans="1:2" ht="33" x14ac:dyDescent="0.2">
      <c r="A49" s="29" t="s">
        <v>269</v>
      </c>
      <c r="B49" s="10" t="s">
        <v>270</v>
      </c>
    </row>
    <row r="50" spans="1:2" ht="33" x14ac:dyDescent="0.2">
      <c r="A50" s="29" t="s">
        <v>271</v>
      </c>
      <c r="B50" s="10" t="s">
        <v>272</v>
      </c>
    </row>
    <row r="51" spans="1:2" ht="33" x14ac:dyDescent="0.2">
      <c r="A51" s="29" t="s">
        <v>273</v>
      </c>
      <c r="B51" s="10" t="s">
        <v>170</v>
      </c>
    </row>
    <row r="52" spans="1:2" x14ac:dyDescent="0.2">
      <c r="A52" s="29" t="s">
        <v>274</v>
      </c>
      <c r="B52" s="10" t="s">
        <v>160</v>
      </c>
    </row>
    <row r="53" spans="1:2" ht="40.5" customHeight="1" x14ac:dyDescent="0.2">
      <c r="A53" s="29" t="s">
        <v>275</v>
      </c>
      <c r="B53" s="10" t="s">
        <v>161</v>
      </c>
    </row>
    <row r="54" spans="1:2" ht="68.25" customHeight="1" x14ac:dyDescent="0.2">
      <c r="A54" s="29" t="s">
        <v>626</v>
      </c>
      <c r="B54" s="10" t="s">
        <v>677</v>
      </c>
    </row>
    <row r="55" spans="1:2" ht="81.75" customHeight="1" x14ac:dyDescent="0.2">
      <c r="A55" s="29" t="s">
        <v>669</v>
      </c>
      <c r="B55" s="10" t="s">
        <v>678</v>
      </c>
    </row>
    <row r="56" spans="1:2" ht="33" x14ac:dyDescent="0.2">
      <c r="A56" s="29" t="s">
        <v>276</v>
      </c>
      <c r="B56" s="10" t="s">
        <v>277</v>
      </c>
    </row>
    <row r="57" spans="1:2" x14ac:dyDescent="0.2">
      <c r="A57" s="29" t="s">
        <v>279</v>
      </c>
      <c r="B57" s="10" t="s">
        <v>278</v>
      </c>
    </row>
    <row r="58" spans="1:2" ht="33" x14ac:dyDescent="0.2">
      <c r="A58" s="29" t="s">
        <v>280</v>
      </c>
      <c r="B58" s="10" t="s">
        <v>281</v>
      </c>
    </row>
    <row r="59" spans="1:2" ht="49.5" x14ac:dyDescent="0.2">
      <c r="A59" s="29" t="s">
        <v>282</v>
      </c>
      <c r="B59" s="10" t="s">
        <v>283</v>
      </c>
    </row>
    <row r="60" spans="1:2" ht="33" x14ac:dyDescent="0.2">
      <c r="A60" s="29" t="s">
        <v>285</v>
      </c>
      <c r="B60" s="10" t="s">
        <v>284</v>
      </c>
    </row>
    <row r="61" spans="1:2" ht="33" x14ac:dyDescent="0.2">
      <c r="A61" s="29" t="s">
        <v>286</v>
      </c>
      <c r="B61" s="10" t="s">
        <v>287</v>
      </c>
    </row>
    <row r="62" spans="1:2" x14ac:dyDescent="0.2">
      <c r="A62" s="29" t="s">
        <v>288</v>
      </c>
      <c r="B62" s="10" t="s">
        <v>28</v>
      </c>
    </row>
    <row r="63" spans="1:2" ht="49.5" x14ac:dyDescent="0.2">
      <c r="A63" s="29" t="s">
        <v>289</v>
      </c>
      <c r="B63" s="10" t="s">
        <v>290</v>
      </c>
    </row>
    <row r="64" spans="1:2" x14ac:dyDescent="0.2">
      <c r="A64" s="29" t="s">
        <v>291</v>
      </c>
      <c r="B64" s="10" t="s">
        <v>292</v>
      </c>
    </row>
    <row r="65" spans="1:2" ht="44.25" customHeight="1" x14ac:dyDescent="0.2">
      <c r="A65" s="29" t="s">
        <v>293</v>
      </c>
      <c r="B65" s="10" t="s">
        <v>294</v>
      </c>
    </row>
    <row r="66" spans="1:2" x14ac:dyDescent="0.2">
      <c r="A66" s="29" t="s">
        <v>295</v>
      </c>
      <c r="B66" s="10" t="s">
        <v>27</v>
      </c>
    </row>
    <row r="67" spans="1:2" ht="42.75" customHeight="1" x14ac:dyDescent="0.2">
      <c r="A67" s="29" t="s">
        <v>629</v>
      </c>
      <c r="B67" s="10" t="s">
        <v>630</v>
      </c>
    </row>
    <row r="68" spans="1:2" x14ac:dyDescent="0.2">
      <c r="A68" s="29" t="s">
        <v>296</v>
      </c>
      <c r="B68" s="10" t="s">
        <v>297</v>
      </c>
    </row>
    <row r="69" spans="1:2" ht="44.25" customHeight="1" x14ac:dyDescent="0.2">
      <c r="A69" s="29" t="s">
        <v>298</v>
      </c>
      <c r="B69" s="10" t="s">
        <v>299</v>
      </c>
    </row>
    <row r="70" spans="1:2" ht="48" customHeight="1" x14ac:dyDescent="0.2">
      <c r="A70" s="29" t="s">
        <v>300</v>
      </c>
      <c r="B70" s="10" t="s">
        <v>660</v>
      </c>
    </row>
    <row r="71" spans="1:2" ht="40.5" customHeight="1" x14ac:dyDescent="0.2">
      <c r="A71" s="29" t="s">
        <v>301</v>
      </c>
      <c r="B71" s="10" t="s">
        <v>302</v>
      </c>
    </row>
    <row r="72" spans="1:2" ht="24" customHeight="1" x14ac:dyDescent="0.2">
      <c r="A72" s="29" t="s">
        <v>303</v>
      </c>
      <c r="B72" s="10" t="s">
        <v>304</v>
      </c>
    </row>
    <row r="73" spans="1:2" ht="24" customHeight="1" x14ac:dyDescent="0.2">
      <c r="A73" s="29" t="s">
        <v>305</v>
      </c>
      <c r="B73" s="10" t="s">
        <v>306</v>
      </c>
    </row>
    <row r="74" spans="1:2" ht="33" x14ac:dyDescent="0.2">
      <c r="A74" s="29" t="s">
        <v>307</v>
      </c>
      <c r="B74" s="10" t="s">
        <v>308</v>
      </c>
    </row>
    <row r="75" spans="1:2" x14ac:dyDescent="0.2">
      <c r="A75" s="29" t="s">
        <v>309</v>
      </c>
      <c r="B75" s="10" t="s">
        <v>310</v>
      </c>
    </row>
    <row r="76" spans="1:2" x14ac:dyDescent="0.2">
      <c r="A76" s="29" t="s">
        <v>311</v>
      </c>
      <c r="B76" s="10" t="s">
        <v>312</v>
      </c>
    </row>
    <row r="77" spans="1:2" x14ac:dyDescent="0.2">
      <c r="A77" s="29" t="s">
        <v>313</v>
      </c>
      <c r="B77" s="10" t="s">
        <v>314</v>
      </c>
    </row>
    <row r="78" spans="1:2" ht="33" x14ac:dyDescent="0.2">
      <c r="A78" s="29" t="s">
        <v>315</v>
      </c>
      <c r="B78" s="10" t="s">
        <v>316</v>
      </c>
    </row>
    <row r="79" spans="1:2" ht="39" customHeight="1" x14ac:dyDescent="0.2">
      <c r="A79" s="29" t="s">
        <v>663</v>
      </c>
      <c r="B79" s="10" t="s">
        <v>664</v>
      </c>
    </row>
    <row r="80" spans="1:2" x14ac:dyDescent="0.2">
      <c r="A80" s="29" t="s">
        <v>317</v>
      </c>
      <c r="B80" s="10" t="s">
        <v>318</v>
      </c>
    </row>
    <row r="81" spans="1:2" x14ac:dyDescent="0.2">
      <c r="A81" s="29" t="s">
        <v>319</v>
      </c>
      <c r="B81" s="10" t="s">
        <v>185</v>
      </c>
    </row>
    <row r="82" spans="1:2" x14ac:dyDescent="0.2">
      <c r="A82" s="29" t="s">
        <v>320</v>
      </c>
      <c r="B82" s="10" t="s">
        <v>321</v>
      </c>
    </row>
    <row r="83" spans="1:2" x14ac:dyDescent="0.2">
      <c r="A83" s="29" t="s">
        <v>628</v>
      </c>
      <c r="B83" s="10" t="s">
        <v>683</v>
      </c>
    </row>
    <row r="84" spans="1:2" ht="33" x14ac:dyDescent="0.2">
      <c r="A84" s="29" t="s">
        <v>322</v>
      </c>
      <c r="B84" s="10" t="s">
        <v>180</v>
      </c>
    </row>
    <row r="85" spans="1:2" x14ac:dyDescent="0.2">
      <c r="A85" s="29" t="s">
        <v>323</v>
      </c>
      <c r="B85" s="10" t="s">
        <v>227</v>
      </c>
    </row>
    <row r="86" spans="1:2" ht="42.75" customHeight="1" x14ac:dyDescent="0.2">
      <c r="A86" s="29" t="s">
        <v>324</v>
      </c>
      <c r="B86" s="10" t="s">
        <v>659</v>
      </c>
    </row>
    <row r="87" spans="1:2" ht="33" x14ac:dyDescent="0.2">
      <c r="A87" s="29" t="s">
        <v>325</v>
      </c>
      <c r="B87" s="10" t="s">
        <v>326</v>
      </c>
    </row>
    <row r="88" spans="1:2" x14ac:dyDescent="0.2">
      <c r="A88" s="29" t="s">
        <v>327</v>
      </c>
      <c r="B88" s="10" t="s">
        <v>162</v>
      </c>
    </row>
    <row r="89" spans="1:2" ht="33" x14ac:dyDescent="0.2">
      <c r="A89" s="29" t="s">
        <v>328</v>
      </c>
      <c r="B89" s="10" t="s">
        <v>329</v>
      </c>
    </row>
    <row r="90" spans="1:2" x14ac:dyDescent="0.2">
      <c r="A90" s="29" t="s">
        <v>330</v>
      </c>
      <c r="B90" s="10" t="s">
        <v>331</v>
      </c>
    </row>
    <row r="91" spans="1:2" x14ac:dyDescent="0.2">
      <c r="A91" s="29" t="s">
        <v>332</v>
      </c>
      <c r="B91" s="10" t="s">
        <v>178</v>
      </c>
    </row>
    <row r="92" spans="1:2" x14ac:dyDescent="0.2">
      <c r="A92" s="29" t="s">
        <v>333</v>
      </c>
      <c r="B92" s="10" t="s">
        <v>334</v>
      </c>
    </row>
    <row r="93" spans="1:2" ht="33" x14ac:dyDescent="0.2">
      <c r="A93" s="29" t="s">
        <v>335</v>
      </c>
      <c r="B93" s="10" t="s">
        <v>181</v>
      </c>
    </row>
    <row r="94" spans="1:2" x14ac:dyDescent="0.2">
      <c r="A94" s="29" t="s">
        <v>336</v>
      </c>
      <c r="B94" s="10" t="s">
        <v>227</v>
      </c>
    </row>
    <row r="95" spans="1:2" ht="33" x14ac:dyDescent="0.2">
      <c r="A95" s="29" t="s">
        <v>337</v>
      </c>
      <c r="B95" s="10" t="s">
        <v>338</v>
      </c>
    </row>
    <row r="96" spans="1:2" x14ac:dyDescent="0.2">
      <c r="A96" s="29" t="s">
        <v>339</v>
      </c>
      <c r="B96" s="10" t="s">
        <v>340</v>
      </c>
    </row>
    <row r="97" spans="1:2" x14ac:dyDescent="0.2">
      <c r="A97" s="29" t="s">
        <v>341</v>
      </c>
      <c r="B97" s="10" t="s">
        <v>342</v>
      </c>
    </row>
    <row r="98" spans="1:2" ht="33" x14ac:dyDescent="0.2">
      <c r="A98" s="29" t="s">
        <v>343</v>
      </c>
      <c r="B98" s="10" t="s">
        <v>163</v>
      </c>
    </row>
    <row r="99" spans="1:2" ht="49.5" x14ac:dyDescent="0.2">
      <c r="A99" s="29" t="s">
        <v>344</v>
      </c>
      <c r="B99" s="10" t="s">
        <v>345</v>
      </c>
    </row>
    <row r="100" spans="1:2" ht="82.5" x14ac:dyDescent="0.2">
      <c r="A100" s="29" t="s">
        <v>346</v>
      </c>
      <c r="B100" s="10" t="s">
        <v>347</v>
      </c>
    </row>
    <row r="101" spans="1:2" x14ac:dyDescent="0.2">
      <c r="A101" s="29" t="s">
        <v>348</v>
      </c>
      <c r="B101" s="10" t="s">
        <v>349</v>
      </c>
    </row>
    <row r="102" spans="1:2" ht="33" x14ac:dyDescent="0.2">
      <c r="A102" s="29" t="s">
        <v>350</v>
      </c>
      <c r="B102" s="10" t="s">
        <v>164</v>
      </c>
    </row>
    <row r="103" spans="1:2" ht="159.75" customHeight="1" x14ac:dyDescent="0.2">
      <c r="A103" s="29" t="s">
        <v>351</v>
      </c>
      <c r="B103" s="10" t="s">
        <v>675</v>
      </c>
    </row>
    <row r="104" spans="1:2" ht="63.75" customHeight="1" x14ac:dyDescent="0.2">
      <c r="A104" s="29" t="s">
        <v>352</v>
      </c>
      <c r="B104" s="10" t="s">
        <v>182</v>
      </c>
    </row>
    <row r="105" spans="1:2" x14ac:dyDescent="0.2">
      <c r="A105" s="29" t="s">
        <v>353</v>
      </c>
      <c r="B105" s="10" t="s">
        <v>227</v>
      </c>
    </row>
    <row r="106" spans="1:2" ht="66" x14ac:dyDescent="0.2">
      <c r="A106" s="29" t="s">
        <v>354</v>
      </c>
      <c r="B106" s="10" t="s">
        <v>355</v>
      </c>
    </row>
    <row r="107" spans="1:2" ht="33" x14ac:dyDescent="0.2">
      <c r="A107" s="29" t="s">
        <v>356</v>
      </c>
      <c r="B107" s="10" t="s">
        <v>357</v>
      </c>
    </row>
    <row r="108" spans="1:2" ht="49.5" x14ac:dyDescent="0.2">
      <c r="A108" s="29" t="s">
        <v>358</v>
      </c>
      <c r="B108" s="10" t="s">
        <v>359</v>
      </c>
    </row>
    <row r="109" spans="1:2" ht="33" x14ac:dyDescent="0.2">
      <c r="A109" s="29" t="s">
        <v>360</v>
      </c>
      <c r="B109" s="10" t="s">
        <v>361</v>
      </c>
    </row>
    <row r="110" spans="1:2" ht="33" x14ac:dyDescent="0.2">
      <c r="A110" s="29" t="s">
        <v>362</v>
      </c>
      <c r="B110" s="10" t="s">
        <v>363</v>
      </c>
    </row>
    <row r="111" spans="1:2" ht="33" x14ac:dyDescent="0.2">
      <c r="A111" s="29" t="s">
        <v>364</v>
      </c>
      <c r="B111" s="10" t="s">
        <v>365</v>
      </c>
    </row>
    <row r="112" spans="1:2" ht="33" x14ac:dyDescent="0.2">
      <c r="A112" s="29" t="s">
        <v>366</v>
      </c>
      <c r="B112" s="10" t="s">
        <v>183</v>
      </c>
    </row>
    <row r="113" spans="1:2" x14ac:dyDescent="0.2">
      <c r="A113" s="29" t="s">
        <v>367</v>
      </c>
      <c r="B113" s="10" t="s">
        <v>165</v>
      </c>
    </row>
    <row r="114" spans="1:2" ht="33" x14ac:dyDescent="0.2">
      <c r="A114" s="29" t="s">
        <v>368</v>
      </c>
      <c r="B114" s="10" t="s">
        <v>184</v>
      </c>
    </row>
    <row r="115" spans="1:2" x14ac:dyDescent="0.2">
      <c r="A115" s="29" t="s">
        <v>369</v>
      </c>
      <c r="B115" s="10" t="s">
        <v>370</v>
      </c>
    </row>
    <row r="116" spans="1:2" ht="33" x14ac:dyDescent="0.2">
      <c r="A116" s="29" t="s">
        <v>371</v>
      </c>
      <c r="B116" s="10" t="s">
        <v>635</v>
      </c>
    </row>
    <row r="117" spans="1:2" ht="33" x14ac:dyDescent="0.2">
      <c r="A117" s="29" t="s">
        <v>372</v>
      </c>
      <c r="B117" s="10" t="s">
        <v>625</v>
      </c>
    </row>
    <row r="118" spans="1:2" ht="66" x14ac:dyDescent="0.2">
      <c r="A118" s="29" t="s">
        <v>373</v>
      </c>
      <c r="B118" s="10" t="s">
        <v>602</v>
      </c>
    </row>
    <row r="119" spans="1:2" x14ac:dyDescent="0.2">
      <c r="A119" s="29" t="s">
        <v>374</v>
      </c>
      <c r="B119" s="10" t="s">
        <v>375</v>
      </c>
    </row>
    <row r="120" spans="1:2" x14ac:dyDescent="0.2">
      <c r="A120" s="29" t="s">
        <v>376</v>
      </c>
      <c r="B120" s="10" t="s">
        <v>201</v>
      </c>
    </row>
    <row r="121" spans="1:2" x14ac:dyDescent="0.2">
      <c r="A121" s="29" t="s">
        <v>377</v>
      </c>
      <c r="B121" s="10" t="s">
        <v>166</v>
      </c>
    </row>
    <row r="122" spans="1:2" x14ac:dyDescent="0.2">
      <c r="A122" s="29" t="s">
        <v>378</v>
      </c>
      <c r="B122" s="10" t="s">
        <v>167</v>
      </c>
    </row>
    <row r="123" spans="1:2" ht="33" x14ac:dyDescent="0.2">
      <c r="A123" s="29" t="s">
        <v>379</v>
      </c>
      <c r="B123" s="10" t="s">
        <v>380</v>
      </c>
    </row>
    <row r="124" spans="1:2" ht="33" x14ac:dyDescent="0.2">
      <c r="A124" s="29" t="s">
        <v>381</v>
      </c>
      <c r="B124" s="10" t="s">
        <v>141</v>
      </c>
    </row>
    <row r="125" spans="1:2" ht="66" x14ac:dyDescent="0.2">
      <c r="A125" s="29" t="s">
        <v>382</v>
      </c>
      <c r="B125" s="10" t="s">
        <v>0</v>
      </c>
    </row>
    <row r="126" spans="1:2" ht="138" customHeight="1" x14ac:dyDescent="0.2">
      <c r="A126" s="29" t="s">
        <v>618</v>
      </c>
      <c r="B126" s="10" t="s">
        <v>636</v>
      </c>
    </row>
    <row r="127" spans="1:2" ht="66.75" customHeight="1" x14ac:dyDescent="0.2">
      <c r="A127" s="29" t="s">
        <v>642</v>
      </c>
      <c r="B127" s="10" t="s">
        <v>641</v>
      </c>
    </row>
    <row r="128" spans="1:2" ht="27.75" customHeight="1" x14ac:dyDescent="0.2">
      <c r="A128" s="29" t="s">
        <v>383</v>
      </c>
      <c r="B128" s="10" t="s">
        <v>384</v>
      </c>
    </row>
    <row r="129" spans="1:2" ht="54" customHeight="1" x14ac:dyDescent="0.2">
      <c r="A129" s="29" t="s">
        <v>385</v>
      </c>
      <c r="B129" s="10" t="s">
        <v>676</v>
      </c>
    </row>
    <row r="130" spans="1:2" ht="54" customHeight="1" x14ac:dyDescent="0.2">
      <c r="A130" s="29" t="s">
        <v>386</v>
      </c>
      <c r="B130" s="10" t="s">
        <v>186</v>
      </c>
    </row>
    <row r="131" spans="1:2" ht="66" x14ac:dyDescent="0.2">
      <c r="A131" s="29" t="s">
        <v>387</v>
      </c>
      <c r="B131" s="10" t="s">
        <v>590</v>
      </c>
    </row>
    <row r="132" spans="1:2" ht="66" x14ac:dyDescent="0.2">
      <c r="A132" s="29" t="s">
        <v>389</v>
      </c>
      <c r="B132" s="10" t="s">
        <v>388</v>
      </c>
    </row>
    <row r="133" spans="1:2" ht="33" x14ac:dyDescent="0.2">
      <c r="A133" s="29" t="s">
        <v>390</v>
      </c>
      <c r="B133" s="10" t="s">
        <v>1</v>
      </c>
    </row>
    <row r="134" spans="1:2" ht="33" x14ac:dyDescent="0.2">
      <c r="A134" s="29" t="s">
        <v>391</v>
      </c>
      <c r="B134" s="10" t="s">
        <v>392</v>
      </c>
    </row>
    <row r="135" spans="1:2" ht="49.5" x14ac:dyDescent="0.2">
      <c r="A135" s="29" t="s">
        <v>393</v>
      </c>
      <c r="B135" s="10" t="s">
        <v>171</v>
      </c>
    </row>
    <row r="136" spans="1:2" ht="33" x14ac:dyDescent="0.2">
      <c r="A136" s="29" t="s">
        <v>394</v>
      </c>
      <c r="B136" s="10" t="s">
        <v>172</v>
      </c>
    </row>
    <row r="137" spans="1:2" ht="33" x14ac:dyDescent="0.2">
      <c r="A137" s="29" t="s">
        <v>395</v>
      </c>
      <c r="B137" s="10" t="s">
        <v>396</v>
      </c>
    </row>
    <row r="138" spans="1:2" ht="49.5" x14ac:dyDescent="0.2">
      <c r="A138" s="29" t="s">
        <v>397</v>
      </c>
      <c r="B138" s="10" t="s">
        <v>173</v>
      </c>
    </row>
    <row r="139" spans="1:2" ht="33" x14ac:dyDescent="0.2">
      <c r="A139" s="29" t="s">
        <v>398</v>
      </c>
      <c r="B139" s="10" t="s">
        <v>2</v>
      </c>
    </row>
    <row r="140" spans="1:2" ht="33" x14ac:dyDescent="0.2">
      <c r="A140" s="29" t="s">
        <v>399</v>
      </c>
      <c r="B140" s="10" t="s">
        <v>400</v>
      </c>
    </row>
    <row r="141" spans="1:2" ht="49.5" x14ac:dyDescent="0.2">
      <c r="A141" s="29" t="s">
        <v>401</v>
      </c>
      <c r="B141" s="10" t="s">
        <v>174</v>
      </c>
    </row>
    <row r="142" spans="1:2" ht="33" x14ac:dyDescent="0.2">
      <c r="A142" s="29" t="s">
        <v>402</v>
      </c>
      <c r="B142" s="10" t="s">
        <v>207</v>
      </c>
    </row>
    <row r="143" spans="1:2" ht="33" x14ac:dyDescent="0.2">
      <c r="A143" s="29" t="s">
        <v>403</v>
      </c>
      <c r="B143" s="10" t="s">
        <v>404</v>
      </c>
    </row>
    <row r="144" spans="1:2" ht="49.5" x14ac:dyDescent="0.2">
      <c r="A144" s="29" t="s">
        <v>405</v>
      </c>
      <c r="B144" s="10" t="s">
        <v>175</v>
      </c>
    </row>
    <row r="145" spans="1:2" ht="40.5" customHeight="1" x14ac:dyDescent="0.2">
      <c r="A145" s="29" t="s">
        <v>406</v>
      </c>
      <c r="B145" s="10" t="s">
        <v>140</v>
      </c>
    </row>
    <row r="146" spans="1:2" x14ac:dyDescent="0.2">
      <c r="A146" s="29" t="s">
        <v>407</v>
      </c>
      <c r="B146" s="10" t="s">
        <v>3</v>
      </c>
    </row>
    <row r="147" spans="1:2" ht="96.75" customHeight="1" x14ac:dyDescent="0.2">
      <c r="A147" s="29" t="s">
        <v>408</v>
      </c>
      <c r="B147" s="10" t="s">
        <v>662</v>
      </c>
    </row>
    <row r="148" spans="1:2" ht="33" x14ac:dyDescent="0.2">
      <c r="A148" s="29" t="s">
        <v>409</v>
      </c>
      <c r="B148" s="10" t="s">
        <v>410</v>
      </c>
    </row>
    <row r="149" spans="1:2" ht="78" customHeight="1" x14ac:dyDescent="0.2">
      <c r="A149" s="29" t="s">
        <v>411</v>
      </c>
      <c r="B149" s="10" t="s">
        <v>412</v>
      </c>
    </row>
    <row r="150" spans="1:2" ht="105.75" customHeight="1" x14ac:dyDescent="0.2">
      <c r="A150" s="29" t="s">
        <v>413</v>
      </c>
      <c r="B150" s="10" t="s">
        <v>414</v>
      </c>
    </row>
    <row r="151" spans="1:2" ht="141" customHeight="1" x14ac:dyDescent="0.2">
      <c r="A151" s="29" t="s">
        <v>415</v>
      </c>
      <c r="B151" s="10" t="s">
        <v>619</v>
      </c>
    </row>
    <row r="152" spans="1:2" ht="44.25" customHeight="1" x14ac:dyDescent="0.2">
      <c r="A152" s="29" t="s">
        <v>417</v>
      </c>
      <c r="B152" s="10" t="s">
        <v>187</v>
      </c>
    </row>
    <row r="153" spans="1:2" x14ac:dyDescent="0.2">
      <c r="A153" s="29" t="s">
        <v>418</v>
      </c>
      <c r="B153" s="10" t="s">
        <v>227</v>
      </c>
    </row>
    <row r="154" spans="1:2" ht="33" x14ac:dyDescent="0.2">
      <c r="A154" s="29" t="s">
        <v>419</v>
      </c>
      <c r="B154" s="10" t="s">
        <v>410</v>
      </c>
    </row>
    <row r="155" spans="1:2" ht="139.5" customHeight="1" x14ac:dyDescent="0.2">
      <c r="A155" s="29" t="s">
        <v>421</v>
      </c>
      <c r="B155" s="10" t="s">
        <v>619</v>
      </c>
    </row>
    <row r="156" spans="1:2" ht="66" x14ac:dyDescent="0.2">
      <c r="A156" s="29" t="s">
        <v>420</v>
      </c>
      <c r="B156" s="10" t="s">
        <v>412</v>
      </c>
    </row>
    <row r="157" spans="1:2" x14ac:dyDescent="0.2">
      <c r="A157" s="29" t="s">
        <v>679</v>
      </c>
      <c r="B157" s="10" t="s">
        <v>680</v>
      </c>
    </row>
    <row r="158" spans="1:2" ht="33" x14ac:dyDescent="0.2">
      <c r="A158" s="29" t="s">
        <v>422</v>
      </c>
      <c r="B158" s="10" t="s">
        <v>661</v>
      </c>
    </row>
    <row r="159" spans="1:2" ht="70.5" customHeight="1" x14ac:dyDescent="0.2">
      <c r="A159" s="29" t="s">
        <v>637</v>
      </c>
      <c r="B159" s="10" t="s">
        <v>638</v>
      </c>
    </row>
    <row r="160" spans="1:2" ht="136.5" customHeight="1" x14ac:dyDescent="0.2">
      <c r="A160" s="29" t="s">
        <v>639</v>
      </c>
      <c r="B160" s="10" t="s">
        <v>619</v>
      </c>
    </row>
    <row r="161" spans="1:2" ht="27.75" customHeight="1" x14ac:dyDescent="0.2">
      <c r="A161" s="29" t="s">
        <v>423</v>
      </c>
      <c r="B161" s="10" t="s">
        <v>200</v>
      </c>
    </row>
    <row r="162" spans="1:2" ht="141.75" customHeight="1" x14ac:dyDescent="0.2">
      <c r="A162" s="29" t="s">
        <v>424</v>
      </c>
      <c r="B162" s="10" t="s">
        <v>425</v>
      </c>
    </row>
    <row r="163" spans="1:2" ht="141.75" customHeight="1" x14ac:dyDescent="0.2">
      <c r="A163" s="29" t="s">
        <v>426</v>
      </c>
      <c r="B163" s="10" t="s">
        <v>619</v>
      </c>
    </row>
    <row r="164" spans="1:2" ht="66.75" customHeight="1" x14ac:dyDescent="0.2">
      <c r="A164" s="29" t="s">
        <v>427</v>
      </c>
      <c r="B164" s="10" t="s">
        <v>428</v>
      </c>
    </row>
    <row r="165" spans="1:2" ht="122.25" customHeight="1" x14ac:dyDescent="0.2">
      <c r="A165" s="29" t="s">
        <v>429</v>
      </c>
      <c r="B165" s="10" t="s">
        <v>416</v>
      </c>
    </row>
    <row r="166" spans="1:2" ht="33" x14ac:dyDescent="0.2">
      <c r="A166" s="29" t="s">
        <v>430</v>
      </c>
      <c r="B166" s="10" t="s">
        <v>431</v>
      </c>
    </row>
    <row r="167" spans="1:2" ht="40.5" customHeight="1" x14ac:dyDescent="0.2">
      <c r="A167" s="29" t="s">
        <v>432</v>
      </c>
      <c r="B167" s="10" t="s">
        <v>433</v>
      </c>
    </row>
    <row r="168" spans="1:2" ht="96" customHeight="1" x14ac:dyDescent="0.2">
      <c r="A168" s="29" t="s">
        <v>435</v>
      </c>
      <c r="B168" s="10" t="s">
        <v>434</v>
      </c>
    </row>
    <row r="169" spans="1:2" ht="78.75" customHeight="1" x14ac:dyDescent="0.2">
      <c r="A169" s="29" t="s">
        <v>436</v>
      </c>
      <c r="B169" s="10" t="s">
        <v>684</v>
      </c>
    </row>
    <row r="170" spans="1:2" x14ac:dyDescent="0.2">
      <c r="A170" s="29" t="s">
        <v>437</v>
      </c>
      <c r="B170" s="10" t="s">
        <v>4</v>
      </c>
    </row>
    <row r="171" spans="1:2" ht="33" x14ac:dyDescent="0.2">
      <c r="A171" s="29" t="s">
        <v>438</v>
      </c>
      <c r="B171" s="10" t="s">
        <v>5</v>
      </c>
    </row>
    <row r="172" spans="1:2" x14ac:dyDescent="0.2">
      <c r="A172" s="29" t="s">
        <v>439</v>
      </c>
      <c r="B172" s="10" t="s">
        <v>606</v>
      </c>
    </row>
    <row r="173" spans="1:2" ht="99" x14ac:dyDescent="0.2">
      <c r="A173" s="29" t="s">
        <v>631</v>
      </c>
      <c r="B173" s="10" t="s">
        <v>632</v>
      </c>
    </row>
    <row r="174" spans="1:2" ht="49.5" x14ac:dyDescent="0.2">
      <c r="A174" s="29" t="s">
        <v>633</v>
      </c>
      <c r="B174" s="10" t="s">
        <v>634</v>
      </c>
    </row>
    <row r="175" spans="1:2" ht="33" x14ac:dyDescent="0.2">
      <c r="A175" s="29" t="s">
        <v>440</v>
      </c>
      <c r="B175" s="10" t="s">
        <v>6</v>
      </c>
    </row>
    <row r="176" spans="1:2" ht="33" x14ac:dyDescent="0.2">
      <c r="A176" s="29" t="s">
        <v>441</v>
      </c>
      <c r="B176" s="10" t="s">
        <v>7</v>
      </c>
    </row>
    <row r="177" spans="1:2" ht="49.5" x14ac:dyDescent="0.2">
      <c r="A177" s="29" t="s">
        <v>442</v>
      </c>
      <c r="B177" s="10" t="s">
        <v>443</v>
      </c>
    </row>
    <row r="178" spans="1:2" ht="33" x14ac:dyDescent="0.2">
      <c r="A178" s="29" t="s">
        <v>444</v>
      </c>
      <c r="B178" s="10" t="s">
        <v>445</v>
      </c>
    </row>
    <row r="179" spans="1:2" ht="33" x14ac:dyDescent="0.2">
      <c r="A179" s="29" t="s">
        <v>446</v>
      </c>
      <c r="B179" s="10" t="s">
        <v>447</v>
      </c>
    </row>
    <row r="180" spans="1:2" ht="33" x14ac:dyDescent="0.2">
      <c r="A180" s="29" t="s">
        <v>448</v>
      </c>
      <c r="B180" s="10" t="s">
        <v>8</v>
      </c>
    </row>
    <row r="181" spans="1:2" ht="37.5" customHeight="1" x14ac:dyDescent="0.2">
      <c r="A181" s="29" t="s">
        <v>449</v>
      </c>
      <c r="B181" s="10" t="s">
        <v>674</v>
      </c>
    </row>
    <row r="182" spans="1:2" ht="33" x14ac:dyDescent="0.2">
      <c r="A182" s="29" t="s">
        <v>450</v>
      </c>
      <c r="B182" s="10" t="s">
        <v>451</v>
      </c>
    </row>
    <row r="183" spans="1:2" x14ac:dyDescent="0.2">
      <c r="A183" s="29" t="s">
        <v>452</v>
      </c>
      <c r="B183" s="10" t="s">
        <v>9</v>
      </c>
    </row>
    <row r="184" spans="1:2" ht="33" x14ac:dyDescent="0.2">
      <c r="A184" s="29" t="s">
        <v>453</v>
      </c>
      <c r="B184" s="10" t="s">
        <v>188</v>
      </c>
    </row>
    <row r="185" spans="1:2" ht="33" x14ac:dyDescent="0.2">
      <c r="A185" s="29" t="s">
        <v>454</v>
      </c>
      <c r="B185" s="10" t="s">
        <v>455</v>
      </c>
    </row>
    <row r="186" spans="1:2" ht="33" x14ac:dyDescent="0.2">
      <c r="A186" s="29" t="s">
        <v>610</v>
      </c>
      <c r="B186" s="10" t="s">
        <v>616</v>
      </c>
    </row>
    <row r="187" spans="1:2" ht="33" x14ac:dyDescent="0.2">
      <c r="A187" s="29" t="s">
        <v>456</v>
      </c>
      <c r="B187" s="10" t="s">
        <v>189</v>
      </c>
    </row>
    <row r="188" spans="1:2" x14ac:dyDescent="0.2">
      <c r="A188" s="29" t="s">
        <v>457</v>
      </c>
      <c r="B188" s="10" t="s">
        <v>227</v>
      </c>
    </row>
    <row r="189" spans="1:2" ht="33" x14ac:dyDescent="0.2">
      <c r="A189" s="29" t="s">
        <v>458</v>
      </c>
      <c r="B189" s="10" t="s">
        <v>459</v>
      </c>
    </row>
    <row r="190" spans="1:2" x14ac:dyDescent="0.2">
      <c r="A190" s="29" t="s">
        <v>460</v>
      </c>
      <c r="B190" s="10" t="s">
        <v>10</v>
      </c>
    </row>
    <row r="191" spans="1:2" ht="33" x14ac:dyDescent="0.2">
      <c r="A191" s="29" t="s">
        <v>461</v>
      </c>
      <c r="B191" s="10" t="s">
        <v>11</v>
      </c>
    </row>
    <row r="192" spans="1:2" x14ac:dyDescent="0.2">
      <c r="A192" s="29" t="s">
        <v>462</v>
      </c>
      <c r="B192" s="10" t="s">
        <v>463</v>
      </c>
    </row>
    <row r="193" spans="1:2" ht="33" x14ac:dyDescent="0.2">
      <c r="A193" s="29" t="s">
        <v>464</v>
      </c>
      <c r="B193" s="10" t="s">
        <v>465</v>
      </c>
    </row>
    <row r="194" spans="1:2" ht="33" x14ac:dyDescent="0.2">
      <c r="A194" s="29" t="s">
        <v>466</v>
      </c>
      <c r="B194" s="10" t="s">
        <v>467</v>
      </c>
    </row>
    <row r="195" spans="1:2" ht="33" x14ac:dyDescent="0.2">
      <c r="A195" s="29" t="s">
        <v>468</v>
      </c>
      <c r="B195" s="10" t="s">
        <v>12</v>
      </c>
    </row>
    <row r="196" spans="1:2" ht="33" x14ac:dyDescent="0.2">
      <c r="A196" s="29" t="s">
        <v>469</v>
      </c>
      <c r="B196" s="10" t="s">
        <v>470</v>
      </c>
    </row>
    <row r="197" spans="1:2" ht="33" x14ac:dyDescent="0.2">
      <c r="A197" s="29" t="s">
        <v>471</v>
      </c>
      <c r="B197" s="10" t="s">
        <v>472</v>
      </c>
    </row>
    <row r="198" spans="1:2" ht="66" x14ac:dyDescent="0.2">
      <c r="A198" s="29" t="s">
        <v>473</v>
      </c>
      <c r="B198" s="10" t="s">
        <v>474</v>
      </c>
    </row>
    <row r="199" spans="1:2" ht="66" x14ac:dyDescent="0.2">
      <c r="A199" s="29" t="s">
        <v>475</v>
      </c>
      <c r="B199" s="10" t="s">
        <v>476</v>
      </c>
    </row>
    <row r="200" spans="1:2" x14ac:dyDescent="0.2">
      <c r="A200" s="29" t="s">
        <v>477</v>
      </c>
      <c r="B200" s="10" t="s">
        <v>13</v>
      </c>
    </row>
    <row r="201" spans="1:2" x14ac:dyDescent="0.2">
      <c r="A201" s="29" t="s">
        <v>478</v>
      </c>
      <c r="B201" s="10" t="s">
        <v>14</v>
      </c>
    </row>
    <row r="202" spans="1:2" ht="33" x14ac:dyDescent="0.2">
      <c r="A202" s="29" t="s">
        <v>479</v>
      </c>
      <c r="B202" s="10" t="s">
        <v>15</v>
      </c>
    </row>
    <row r="203" spans="1:2" ht="33" x14ac:dyDescent="0.2">
      <c r="A203" s="29" t="s">
        <v>480</v>
      </c>
      <c r="B203" s="10" t="s">
        <v>206</v>
      </c>
    </row>
    <row r="204" spans="1:2" ht="33" x14ac:dyDescent="0.2">
      <c r="A204" s="29" t="s">
        <v>481</v>
      </c>
      <c r="B204" s="10" t="s">
        <v>190</v>
      </c>
    </row>
    <row r="205" spans="1:2" x14ac:dyDescent="0.2">
      <c r="A205" s="29" t="s">
        <v>482</v>
      </c>
      <c r="B205" s="10" t="s">
        <v>227</v>
      </c>
    </row>
    <row r="206" spans="1:2" ht="33" x14ac:dyDescent="0.2">
      <c r="A206" s="29" t="s">
        <v>483</v>
      </c>
      <c r="B206" s="10" t="s">
        <v>484</v>
      </c>
    </row>
    <row r="207" spans="1:2" ht="33" x14ac:dyDescent="0.2">
      <c r="A207" s="29" t="s">
        <v>485</v>
      </c>
      <c r="B207" s="10" t="s">
        <v>16</v>
      </c>
    </row>
    <row r="208" spans="1:2" ht="33" x14ac:dyDescent="0.2">
      <c r="A208" s="29" t="s">
        <v>486</v>
      </c>
      <c r="B208" s="10" t="s">
        <v>17</v>
      </c>
    </row>
    <row r="209" spans="1:2" ht="33" x14ac:dyDescent="0.2">
      <c r="A209" s="29" t="s">
        <v>487</v>
      </c>
      <c r="B209" s="10" t="s">
        <v>18</v>
      </c>
    </row>
    <row r="210" spans="1:2" ht="33" x14ac:dyDescent="0.2">
      <c r="A210" s="29" t="s">
        <v>488</v>
      </c>
      <c r="B210" s="10" t="s">
        <v>191</v>
      </c>
    </row>
    <row r="211" spans="1:2" x14ac:dyDescent="0.2">
      <c r="A211" s="29" t="s">
        <v>489</v>
      </c>
      <c r="B211" s="10" t="s">
        <v>227</v>
      </c>
    </row>
    <row r="212" spans="1:2" ht="49.5" x14ac:dyDescent="0.2">
      <c r="A212" s="29" t="s">
        <v>490</v>
      </c>
      <c r="B212" s="10" t="s">
        <v>491</v>
      </c>
    </row>
    <row r="213" spans="1:2" x14ac:dyDescent="0.2">
      <c r="A213" s="29" t="s">
        <v>492</v>
      </c>
      <c r="B213" s="10" t="s">
        <v>192</v>
      </c>
    </row>
    <row r="214" spans="1:2" x14ac:dyDescent="0.2">
      <c r="A214" s="29" t="s">
        <v>493</v>
      </c>
      <c r="B214" s="10" t="s">
        <v>142</v>
      </c>
    </row>
    <row r="215" spans="1:2" x14ac:dyDescent="0.2">
      <c r="A215" s="29" t="s">
        <v>494</v>
      </c>
      <c r="B215" s="10" t="s">
        <v>495</v>
      </c>
    </row>
    <row r="216" spans="1:2" x14ac:dyDescent="0.2">
      <c r="A216" s="29" t="s">
        <v>496</v>
      </c>
      <c r="B216" s="10" t="s">
        <v>497</v>
      </c>
    </row>
    <row r="217" spans="1:2" x14ac:dyDescent="0.2">
      <c r="A217" s="29" t="s">
        <v>498</v>
      </c>
      <c r="B217" s="10" t="s">
        <v>208</v>
      </c>
    </row>
    <row r="218" spans="1:2" ht="33" x14ac:dyDescent="0.2">
      <c r="A218" s="29" t="s">
        <v>588</v>
      </c>
      <c r="B218" s="10" t="s">
        <v>209</v>
      </c>
    </row>
    <row r="219" spans="1:2" ht="39.75" customHeight="1" x14ac:dyDescent="0.2">
      <c r="A219" s="29" t="s">
        <v>586</v>
      </c>
      <c r="B219" s="10" t="s">
        <v>617</v>
      </c>
    </row>
    <row r="220" spans="1:2" x14ac:dyDescent="0.2">
      <c r="A220" s="29" t="s">
        <v>589</v>
      </c>
      <c r="B220" s="10" t="s">
        <v>587</v>
      </c>
    </row>
    <row r="221" spans="1:2" ht="49.5" x14ac:dyDescent="0.2">
      <c r="A221" s="29" t="s">
        <v>499</v>
      </c>
      <c r="B221" s="10" t="s">
        <v>500</v>
      </c>
    </row>
    <row r="222" spans="1:2" ht="66" x14ac:dyDescent="0.2">
      <c r="A222" s="29" t="s">
        <v>608</v>
      </c>
      <c r="B222" s="10" t="s">
        <v>609</v>
      </c>
    </row>
    <row r="223" spans="1:2" ht="33" x14ac:dyDescent="0.2">
      <c r="A223" s="29" t="s">
        <v>501</v>
      </c>
      <c r="B223" s="10" t="s">
        <v>472</v>
      </c>
    </row>
    <row r="224" spans="1:2" x14ac:dyDescent="0.2">
      <c r="A224" s="29" t="s">
        <v>502</v>
      </c>
      <c r="B224" s="10" t="s">
        <v>193</v>
      </c>
    </row>
    <row r="225" spans="1:2" x14ac:dyDescent="0.2">
      <c r="A225" s="29" t="s">
        <v>503</v>
      </c>
      <c r="B225" s="10" t="s">
        <v>504</v>
      </c>
    </row>
    <row r="226" spans="1:2" ht="33" x14ac:dyDescent="0.2">
      <c r="A226" s="29" t="s">
        <v>505</v>
      </c>
      <c r="B226" s="10" t="s">
        <v>506</v>
      </c>
    </row>
    <row r="227" spans="1:2" x14ac:dyDescent="0.2">
      <c r="A227" s="29" t="s">
        <v>507</v>
      </c>
      <c r="B227" s="10" t="s">
        <v>19</v>
      </c>
    </row>
    <row r="228" spans="1:2" ht="33" x14ac:dyDescent="0.2">
      <c r="A228" s="29" t="s">
        <v>508</v>
      </c>
      <c r="B228" s="10" t="s">
        <v>20</v>
      </c>
    </row>
    <row r="229" spans="1:2" x14ac:dyDescent="0.2">
      <c r="A229" s="29" t="s">
        <v>509</v>
      </c>
      <c r="B229" s="10" t="s">
        <v>21</v>
      </c>
    </row>
    <row r="230" spans="1:2" x14ac:dyDescent="0.2">
      <c r="A230" s="29" t="s">
        <v>510</v>
      </c>
      <c r="B230" s="10" t="s">
        <v>511</v>
      </c>
    </row>
    <row r="231" spans="1:2" x14ac:dyDescent="0.2">
      <c r="A231" s="29" t="s">
        <v>512</v>
      </c>
      <c r="B231" s="10" t="s">
        <v>22</v>
      </c>
    </row>
    <row r="232" spans="1:2" x14ac:dyDescent="0.2">
      <c r="A232" s="29" t="s">
        <v>513</v>
      </c>
      <c r="B232" s="10" t="s">
        <v>23</v>
      </c>
    </row>
    <row r="233" spans="1:2" ht="33" x14ac:dyDescent="0.2">
      <c r="A233" s="29" t="s">
        <v>514</v>
      </c>
      <c r="B233" s="10" t="s">
        <v>24</v>
      </c>
    </row>
    <row r="234" spans="1:2" ht="33" x14ac:dyDescent="0.2">
      <c r="A234" s="29" t="s">
        <v>515</v>
      </c>
      <c r="B234" s="10" t="s">
        <v>516</v>
      </c>
    </row>
    <row r="235" spans="1:2" x14ac:dyDescent="0.2">
      <c r="A235" s="29" t="s">
        <v>517</v>
      </c>
      <c r="B235" s="10" t="s">
        <v>25</v>
      </c>
    </row>
    <row r="236" spans="1:2" ht="33" x14ac:dyDescent="0.2">
      <c r="A236" s="29" t="s">
        <v>518</v>
      </c>
      <c r="B236" s="10" t="s">
        <v>26</v>
      </c>
    </row>
    <row r="237" spans="1:2" ht="33" x14ac:dyDescent="0.2">
      <c r="A237" s="29" t="s">
        <v>519</v>
      </c>
      <c r="B237" s="10" t="s">
        <v>623</v>
      </c>
    </row>
    <row r="238" spans="1:2" x14ac:dyDescent="0.2">
      <c r="A238" s="29" t="s">
        <v>520</v>
      </c>
      <c r="B238" s="10" t="s">
        <v>194</v>
      </c>
    </row>
    <row r="239" spans="1:2" ht="33" x14ac:dyDescent="0.2">
      <c r="A239" s="29" t="s">
        <v>521</v>
      </c>
      <c r="B239" s="10" t="s">
        <v>522</v>
      </c>
    </row>
    <row r="240" spans="1:2" x14ac:dyDescent="0.2">
      <c r="A240" s="29" t="s">
        <v>523</v>
      </c>
      <c r="B240" s="10" t="s">
        <v>524</v>
      </c>
    </row>
    <row r="241" spans="1:2" ht="33" x14ac:dyDescent="0.2">
      <c r="A241" s="29" t="s">
        <v>525</v>
      </c>
      <c r="B241" s="10" t="s">
        <v>526</v>
      </c>
    </row>
    <row r="242" spans="1:2" ht="33" x14ac:dyDescent="0.2">
      <c r="A242" s="29" t="s">
        <v>527</v>
      </c>
      <c r="B242" s="10" t="s">
        <v>29</v>
      </c>
    </row>
    <row r="243" spans="1:2" x14ac:dyDescent="0.2">
      <c r="A243" s="29" t="s">
        <v>528</v>
      </c>
      <c r="B243" s="10" t="s">
        <v>30</v>
      </c>
    </row>
    <row r="244" spans="1:2" ht="33" x14ac:dyDescent="0.2">
      <c r="A244" s="29" t="s">
        <v>529</v>
      </c>
      <c r="B244" s="10" t="s">
        <v>31</v>
      </c>
    </row>
    <row r="245" spans="1:2" x14ac:dyDescent="0.2">
      <c r="A245" s="29" t="s">
        <v>530</v>
      </c>
      <c r="B245" s="10" t="s">
        <v>32</v>
      </c>
    </row>
    <row r="246" spans="1:2" ht="33" x14ac:dyDescent="0.2">
      <c r="A246" s="29" t="s">
        <v>531</v>
      </c>
      <c r="B246" s="10" t="s">
        <v>176</v>
      </c>
    </row>
    <row r="247" spans="1:2" x14ac:dyDescent="0.2">
      <c r="A247" s="29" t="s">
        <v>532</v>
      </c>
      <c r="B247" s="10" t="s">
        <v>33</v>
      </c>
    </row>
    <row r="248" spans="1:2" ht="49.5" x14ac:dyDescent="0.2">
      <c r="A248" s="29" t="s">
        <v>533</v>
      </c>
      <c r="B248" s="10" t="s">
        <v>34</v>
      </c>
    </row>
    <row r="249" spans="1:2" x14ac:dyDescent="0.2">
      <c r="A249" s="29" t="s">
        <v>534</v>
      </c>
      <c r="B249" s="10" t="s">
        <v>35</v>
      </c>
    </row>
    <row r="250" spans="1:2" ht="33" x14ac:dyDescent="0.2">
      <c r="A250" s="29" t="s">
        <v>535</v>
      </c>
      <c r="B250" s="10" t="s">
        <v>195</v>
      </c>
    </row>
    <row r="251" spans="1:2" ht="82.5" x14ac:dyDescent="0.2">
      <c r="A251" s="29" t="s">
        <v>536</v>
      </c>
      <c r="B251" s="10" t="s">
        <v>537</v>
      </c>
    </row>
    <row r="252" spans="1:2" ht="49.5" x14ac:dyDescent="0.2">
      <c r="A252" s="29" t="s">
        <v>538</v>
      </c>
      <c r="B252" s="10" t="s">
        <v>539</v>
      </c>
    </row>
    <row r="253" spans="1:2" ht="49.5" x14ac:dyDescent="0.2">
      <c r="A253" s="29" t="s">
        <v>540</v>
      </c>
      <c r="B253" s="10" t="s">
        <v>541</v>
      </c>
    </row>
    <row r="254" spans="1:2" ht="49.5" x14ac:dyDescent="0.2">
      <c r="A254" s="29" t="s">
        <v>542</v>
      </c>
      <c r="B254" s="10" t="s">
        <v>197</v>
      </c>
    </row>
    <row r="255" spans="1:2" ht="66" x14ac:dyDescent="0.2">
      <c r="A255" s="29" t="s">
        <v>543</v>
      </c>
      <c r="B255" s="10" t="s">
        <v>198</v>
      </c>
    </row>
    <row r="256" spans="1:2" ht="33" x14ac:dyDescent="0.2">
      <c r="A256" s="29" t="s">
        <v>544</v>
      </c>
      <c r="B256" s="10" t="s">
        <v>196</v>
      </c>
    </row>
    <row r="257" spans="1:2" ht="66" x14ac:dyDescent="0.2">
      <c r="A257" s="29" t="s">
        <v>546</v>
      </c>
      <c r="B257" s="10" t="s">
        <v>545</v>
      </c>
    </row>
    <row r="258" spans="1:2" ht="49.5" x14ac:dyDescent="0.2">
      <c r="A258" s="29" t="s">
        <v>547</v>
      </c>
      <c r="B258" s="10" t="s">
        <v>36</v>
      </c>
    </row>
    <row r="259" spans="1:2" ht="33" x14ac:dyDescent="0.2">
      <c r="A259" s="29" t="s">
        <v>548</v>
      </c>
      <c r="B259" s="10" t="s">
        <v>549</v>
      </c>
    </row>
    <row r="260" spans="1:2" x14ac:dyDescent="0.2">
      <c r="A260" s="29" t="s">
        <v>550</v>
      </c>
      <c r="B260" s="10" t="s">
        <v>37</v>
      </c>
    </row>
    <row r="261" spans="1:2" ht="33" x14ac:dyDescent="0.2">
      <c r="A261" s="29" t="s">
        <v>551</v>
      </c>
      <c r="B261" s="10" t="s">
        <v>205</v>
      </c>
    </row>
    <row r="262" spans="1:2" ht="49.5" x14ac:dyDescent="0.2">
      <c r="A262" s="29" t="s">
        <v>591</v>
      </c>
      <c r="B262" s="10" t="s">
        <v>552</v>
      </c>
    </row>
    <row r="263" spans="1:2" ht="33" x14ac:dyDescent="0.2">
      <c r="A263" s="29" t="s">
        <v>553</v>
      </c>
      <c r="B263" s="10" t="s">
        <v>554</v>
      </c>
    </row>
    <row r="264" spans="1:2" ht="33" x14ac:dyDescent="0.2">
      <c r="A264" s="29" t="s">
        <v>555</v>
      </c>
      <c r="B264" s="10" t="s">
        <v>556</v>
      </c>
    </row>
    <row r="265" spans="1:2" ht="22.5" customHeight="1" x14ac:dyDescent="0.2">
      <c r="A265" s="29" t="s">
        <v>557</v>
      </c>
      <c r="B265" s="10" t="s">
        <v>38</v>
      </c>
    </row>
    <row r="266" spans="1:2" ht="24.75" customHeight="1" x14ac:dyDescent="0.2">
      <c r="A266" s="29" t="s">
        <v>612</v>
      </c>
      <c r="B266" s="10" t="s">
        <v>613</v>
      </c>
    </row>
    <row r="267" spans="1:2" ht="41.25" customHeight="1" x14ac:dyDescent="0.2">
      <c r="A267" s="29" t="s">
        <v>611</v>
      </c>
      <c r="B267" s="10" t="s">
        <v>614</v>
      </c>
    </row>
    <row r="268" spans="1:2" x14ac:dyDescent="0.2">
      <c r="A268" s="29" t="s">
        <v>558</v>
      </c>
      <c r="B268" s="10" t="s">
        <v>128</v>
      </c>
    </row>
    <row r="269" spans="1:2" ht="33" x14ac:dyDescent="0.2">
      <c r="A269" s="29" t="s">
        <v>559</v>
      </c>
      <c r="B269" s="10" t="s">
        <v>129</v>
      </c>
    </row>
    <row r="270" spans="1:2" x14ac:dyDescent="0.2">
      <c r="A270" s="29" t="s">
        <v>560</v>
      </c>
      <c r="B270" s="10" t="s">
        <v>98</v>
      </c>
    </row>
    <row r="271" spans="1:2" x14ac:dyDescent="0.2">
      <c r="A271" s="29" t="s">
        <v>561</v>
      </c>
      <c r="B271" s="10" t="s">
        <v>227</v>
      </c>
    </row>
    <row r="272" spans="1:2" ht="69.75" customHeight="1" x14ac:dyDescent="0.2">
      <c r="A272" s="29" t="s">
        <v>640</v>
      </c>
      <c r="B272" s="10" t="s">
        <v>641</v>
      </c>
    </row>
    <row r="273" spans="1:2" x14ac:dyDescent="0.2">
      <c r="A273" s="29" t="s">
        <v>562</v>
      </c>
      <c r="B273" s="10" t="s">
        <v>563</v>
      </c>
    </row>
    <row r="274" spans="1:2" x14ac:dyDescent="0.2">
      <c r="A274" s="29" t="s">
        <v>564</v>
      </c>
      <c r="B274" s="10" t="s">
        <v>227</v>
      </c>
    </row>
    <row r="275" spans="1:2" ht="49.5" x14ac:dyDescent="0.2">
      <c r="A275" s="29" t="s">
        <v>594</v>
      </c>
      <c r="B275" s="10" t="s">
        <v>600</v>
      </c>
    </row>
    <row r="276" spans="1:2" ht="66" x14ac:dyDescent="0.2">
      <c r="A276" s="29" t="s">
        <v>595</v>
      </c>
      <c r="B276" s="10" t="s">
        <v>599</v>
      </c>
    </row>
    <row r="277" spans="1:2" ht="66" x14ac:dyDescent="0.2">
      <c r="A277" s="29" t="s">
        <v>596</v>
      </c>
      <c r="B277" s="10" t="s">
        <v>598</v>
      </c>
    </row>
    <row r="278" spans="1:2" ht="82.5" x14ac:dyDescent="0.2">
      <c r="A278" s="29" t="s">
        <v>597</v>
      </c>
      <c r="B278" s="10" t="s">
        <v>627</v>
      </c>
    </row>
    <row r="279" spans="1:2" ht="82.5" x14ac:dyDescent="0.2">
      <c r="A279" s="29" t="s">
        <v>593</v>
      </c>
      <c r="B279" s="10" t="s">
        <v>601</v>
      </c>
    </row>
    <row r="280" spans="1:2" x14ac:dyDescent="0.2">
      <c r="A280" s="29" t="s">
        <v>566</v>
      </c>
      <c r="B280" s="10" t="s">
        <v>565</v>
      </c>
    </row>
    <row r="281" spans="1:2" x14ac:dyDescent="0.2">
      <c r="A281" s="29" t="s">
        <v>567</v>
      </c>
      <c r="B281" s="10" t="s">
        <v>48</v>
      </c>
    </row>
    <row r="282" spans="1:2" x14ac:dyDescent="0.2">
      <c r="A282" s="29" t="s">
        <v>568</v>
      </c>
      <c r="B282" s="10" t="s">
        <v>227</v>
      </c>
    </row>
    <row r="283" spans="1:2" ht="33" x14ac:dyDescent="0.2">
      <c r="A283" s="29" t="s">
        <v>570</v>
      </c>
      <c r="B283" s="10" t="s">
        <v>569</v>
      </c>
    </row>
    <row r="284" spans="1:2" x14ac:dyDescent="0.2">
      <c r="A284" s="29" t="s">
        <v>571</v>
      </c>
      <c r="B284" s="10" t="s">
        <v>227</v>
      </c>
    </row>
    <row r="285" spans="1:2" x14ac:dyDescent="0.2">
      <c r="A285" s="29" t="s">
        <v>572</v>
      </c>
      <c r="B285" s="10" t="s">
        <v>574</v>
      </c>
    </row>
    <row r="286" spans="1:2" x14ac:dyDescent="0.2">
      <c r="A286" s="29" t="s">
        <v>573</v>
      </c>
      <c r="B286" s="10" t="s">
        <v>227</v>
      </c>
    </row>
    <row r="287" spans="1:2" ht="33" x14ac:dyDescent="0.2">
      <c r="A287" s="29" t="s">
        <v>576</v>
      </c>
      <c r="B287" s="10" t="s">
        <v>575</v>
      </c>
    </row>
    <row r="288" spans="1:2" x14ac:dyDescent="0.2">
      <c r="A288" s="29" t="s">
        <v>577</v>
      </c>
      <c r="B288" s="10" t="s">
        <v>130</v>
      </c>
    </row>
    <row r="289" spans="1:2" x14ac:dyDescent="0.2">
      <c r="A289" s="29" t="s">
        <v>578</v>
      </c>
      <c r="B289" s="10" t="s">
        <v>101</v>
      </c>
    </row>
    <row r="290" spans="1:2" x14ac:dyDescent="0.2">
      <c r="A290" s="29" t="s">
        <v>579</v>
      </c>
      <c r="B290" s="10" t="s">
        <v>73</v>
      </c>
    </row>
    <row r="291" spans="1:2" x14ac:dyDescent="0.2">
      <c r="A291" s="29" t="s">
        <v>580</v>
      </c>
      <c r="B291" s="10" t="s">
        <v>581</v>
      </c>
    </row>
    <row r="292" spans="1:2" x14ac:dyDescent="0.2">
      <c r="A292" s="29" t="s">
        <v>582</v>
      </c>
      <c r="B292" s="10" t="s">
        <v>583</v>
      </c>
    </row>
    <row r="293" spans="1:2" x14ac:dyDescent="0.2">
      <c r="A293" s="29" t="s">
        <v>584</v>
      </c>
      <c r="B293" s="10" t="s">
        <v>77</v>
      </c>
    </row>
    <row r="294" spans="1:2" ht="33" x14ac:dyDescent="0.2">
      <c r="A294" s="29" t="s">
        <v>585</v>
      </c>
      <c r="B294" s="10" t="s">
        <v>216</v>
      </c>
    </row>
    <row r="295" spans="1:2" ht="33" x14ac:dyDescent="0.2">
      <c r="A295" s="29" t="s">
        <v>620</v>
      </c>
      <c r="B295" s="10" t="s">
        <v>621</v>
      </c>
    </row>
    <row r="296" spans="1:2" ht="88.5" customHeight="1" x14ac:dyDescent="0.2">
      <c r="A296" s="29" t="s">
        <v>622</v>
      </c>
      <c r="B296" s="10" t="s">
        <v>624</v>
      </c>
    </row>
    <row r="297" spans="1:2" x14ac:dyDescent="0.2">
      <c r="A297" s="28"/>
    </row>
  </sheetData>
  <sortState ref="A2:B270">
    <sortCondition ref="A1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0" zoomScaleNormal="70" workbookViewId="0">
      <selection activeCell="B6" sqref="B6"/>
    </sheetView>
  </sheetViews>
  <sheetFormatPr defaultColWidth="9.140625" defaultRowHeight="16.5" x14ac:dyDescent="0.2"/>
  <cols>
    <col min="1" max="1" width="9.7109375" style="17" customWidth="1"/>
    <col min="2" max="2" width="101.140625" style="17" customWidth="1"/>
    <col min="3" max="3" width="9.140625" style="17"/>
    <col min="4" max="4" width="69.85546875" style="17" customWidth="1"/>
    <col min="5" max="16384" width="9.140625" style="17"/>
  </cols>
  <sheetData>
    <row r="1" spans="1:4" x14ac:dyDescent="0.2">
      <c r="A1" s="9" t="s">
        <v>131</v>
      </c>
      <c r="B1" s="7" t="s">
        <v>78</v>
      </c>
    </row>
    <row r="2" spans="1:4" ht="49.5" x14ac:dyDescent="0.2">
      <c r="A2" s="22">
        <v>100</v>
      </c>
      <c r="B2" s="16" t="s">
        <v>212</v>
      </c>
      <c r="C2" s="25"/>
      <c r="D2" s="26"/>
    </row>
    <row r="3" spans="1:4" x14ac:dyDescent="0.2">
      <c r="A3" s="18">
        <v>110</v>
      </c>
      <c r="B3" s="19" t="s">
        <v>136</v>
      </c>
      <c r="D3" s="26"/>
    </row>
    <row r="4" spans="1:4" x14ac:dyDescent="0.2">
      <c r="A4" s="22">
        <v>120</v>
      </c>
      <c r="B4" s="16" t="s">
        <v>213</v>
      </c>
      <c r="D4" s="26"/>
    </row>
    <row r="5" spans="1:4" x14ac:dyDescent="0.2">
      <c r="A5" s="22">
        <v>200</v>
      </c>
      <c r="B5" s="16" t="s">
        <v>214</v>
      </c>
      <c r="D5" s="26"/>
    </row>
    <row r="6" spans="1:4" x14ac:dyDescent="0.2">
      <c r="A6" s="22">
        <v>240</v>
      </c>
      <c r="B6" s="16" t="s">
        <v>215</v>
      </c>
      <c r="D6" s="26"/>
    </row>
    <row r="7" spans="1:4" x14ac:dyDescent="0.2">
      <c r="A7" s="18">
        <v>300</v>
      </c>
      <c r="B7" s="16" t="s">
        <v>143</v>
      </c>
      <c r="D7" s="26"/>
    </row>
    <row r="8" spans="1:4" x14ac:dyDescent="0.2">
      <c r="A8" s="18">
        <v>310</v>
      </c>
      <c r="B8" s="16" t="s">
        <v>144</v>
      </c>
      <c r="D8" s="26"/>
    </row>
    <row r="9" spans="1:4" x14ac:dyDescent="0.2">
      <c r="A9" s="18">
        <v>320</v>
      </c>
      <c r="B9" s="16" t="s">
        <v>145</v>
      </c>
    </row>
    <row r="10" spans="1:4" x14ac:dyDescent="0.2">
      <c r="A10" s="18">
        <v>330</v>
      </c>
      <c r="B10" s="16" t="s">
        <v>204</v>
      </c>
    </row>
    <row r="11" spans="1:4" x14ac:dyDescent="0.2">
      <c r="A11" s="20">
        <v>340</v>
      </c>
      <c r="B11" s="21" t="s">
        <v>132</v>
      </c>
    </row>
    <row r="12" spans="1:4" x14ac:dyDescent="0.2">
      <c r="A12" s="20">
        <v>350</v>
      </c>
      <c r="B12" s="21" t="s">
        <v>133</v>
      </c>
    </row>
    <row r="13" spans="1:4" x14ac:dyDescent="0.2">
      <c r="A13" s="18">
        <v>360</v>
      </c>
      <c r="B13" s="16" t="s">
        <v>146</v>
      </c>
    </row>
    <row r="14" spans="1:4" x14ac:dyDescent="0.2">
      <c r="A14" s="18">
        <v>400</v>
      </c>
      <c r="B14" s="16" t="s">
        <v>211</v>
      </c>
    </row>
    <row r="15" spans="1:4" x14ac:dyDescent="0.2">
      <c r="A15" s="18">
        <v>410</v>
      </c>
      <c r="B15" s="16" t="s">
        <v>147</v>
      </c>
    </row>
    <row r="16" spans="1:4" ht="66" x14ac:dyDescent="0.2">
      <c r="A16" s="18">
        <v>460</v>
      </c>
      <c r="B16" s="16" t="s">
        <v>210</v>
      </c>
    </row>
    <row r="17" spans="1:2" ht="33" x14ac:dyDescent="0.2">
      <c r="A17" s="22">
        <v>600</v>
      </c>
      <c r="B17" s="23" t="s">
        <v>148</v>
      </c>
    </row>
    <row r="18" spans="1:2" x14ac:dyDescent="0.2">
      <c r="A18" s="22">
        <v>610</v>
      </c>
      <c r="B18" s="10" t="s">
        <v>149</v>
      </c>
    </row>
    <row r="19" spans="1:2" x14ac:dyDescent="0.2">
      <c r="A19" s="18">
        <v>620</v>
      </c>
      <c r="B19" s="16" t="s">
        <v>150</v>
      </c>
    </row>
    <row r="20" spans="1:2" ht="33" x14ac:dyDescent="0.2">
      <c r="A20" s="18">
        <v>630</v>
      </c>
      <c r="B20" s="16" t="s">
        <v>151</v>
      </c>
    </row>
    <row r="21" spans="1:2" x14ac:dyDescent="0.2">
      <c r="A21" s="18">
        <v>700</v>
      </c>
      <c r="B21" s="16" t="s">
        <v>157</v>
      </c>
    </row>
    <row r="22" spans="1:2" x14ac:dyDescent="0.2">
      <c r="A22" s="18">
        <v>730</v>
      </c>
      <c r="B22" s="16" t="s">
        <v>134</v>
      </c>
    </row>
    <row r="23" spans="1:2" x14ac:dyDescent="0.2">
      <c r="A23" s="18">
        <v>800</v>
      </c>
      <c r="B23" s="16" t="s">
        <v>152</v>
      </c>
    </row>
    <row r="24" spans="1:2" ht="33" x14ac:dyDescent="0.2">
      <c r="A24" s="18">
        <v>810</v>
      </c>
      <c r="B24" s="16" t="s">
        <v>135</v>
      </c>
    </row>
    <row r="25" spans="1:2" ht="33" x14ac:dyDescent="0.2">
      <c r="A25" s="18">
        <v>840</v>
      </c>
      <c r="B25" s="16" t="s">
        <v>199</v>
      </c>
    </row>
    <row r="26" spans="1:2" x14ac:dyDescent="0.2">
      <c r="A26" s="18">
        <v>830</v>
      </c>
      <c r="B26" s="16" t="s">
        <v>153</v>
      </c>
    </row>
    <row r="27" spans="1:2" x14ac:dyDescent="0.2">
      <c r="A27" s="18">
        <v>850</v>
      </c>
      <c r="B27" s="16" t="s">
        <v>154</v>
      </c>
    </row>
    <row r="28" spans="1:2" ht="33" x14ac:dyDescent="0.25">
      <c r="A28" s="20">
        <v>860</v>
      </c>
      <c r="B28" s="14" t="s">
        <v>159</v>
      </c>
    </row>
    <row r="29" spans="1:2" x14ac:dyDescent="0.2">
      <c r="A29" s="7">
        <v>870</v>
      </c>
      <c r="B29" s="8" t="s">
        <v>156</v>
      </c>
    </row>
  </sheetData>
  <phoneticPr fontId="7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workbookViewId="0">
      <selection sqref="A1:E1"/>
    </sheetView>
  </sheetViews>
  <sheetFormatPr defaultRowHeight="16.5" x14ac:dyDescent="0.2"/>
  <cols>
    <col min="1" max="1" width="51.5703125" style="51" customWidth="1"/>
    <col min="2" max="2" width="26.140625" style="61" customWidth="1"/>
    <col min="3" max="3" width="16.42578125" style="51" customWidth="1"/>
    <col min="4" max="4" width="17.140625" style="51" customWidth="1"/>
    <col min="5" max="5" width="17.140625" style="62" customWidth="1"/>
    <col min="6" max="16384" width="9.140625" style="74"/>
  </cols>
  <sheetData>
    <row r="1" spans="1:5" ht="13.5" customHeight="1" x14ac:dyDescent="0.2">
      <c r="A1" s="75" t="s">
        <v>690</v>
      </c>
      <c r="B1" s="75"/>
      <c r="C1" s="75"/>
      <c r="D1" s="75"/>
      <c r="E1" s="76"/>
    </row>
    <row r="2" spans="1:5" x14ac:dyDescent="0.2">
      <c r="A2" s="77" t="s">
        <v>691</v>
      </c>
      <c r="B2" s="77"/>
      <c r="C2" s="77"/>
      <c r="D2" s="77"/>
      <c r="E2" s="76"/>
    </row>
    <row r="3" spans="1:5" ht="7.5" customHeight="1" x14ac:dyDescent="0.2"/>
    <row r="4" spans="1:5" x14ac:dyDescent="0.2">
      <c r="A4" s="51" t="s">
        <v>692</v>
      </c>
    </row>
    <row r="5" spans="1:5" ht="19.5" customHeight="1" x14ac:dyDescent="0.2">
      <c r="A5" s="63"/>
      <c r="B5" s="64"/>
      <c r="E5" s="54" t="s">
        <v>759</v>
      </c>
    </row>
    <row r="6" spans="1:5" ht="65.25" customHeight="1" x14ac:dyDescent="0.2">
      <c r="A6" s="65" t="s">
        <v>693</v>
      </c>
      <c r="B6" s="65" t="s">
        <v>694</v>
      </c>
      <c r="C6" s="66" t="s">
        <v>689</v>
      </c>
      <c r="D6" s="44" t="s">
        <v>688</v>
      </c>
      <c r="E6" s="44" t="s">
        <v>695</v>
      </c>
    </row>
    <row r="7" spans="1:5" ht="18.75" customHeight="1" x14ac:dyDescent="0.2">
      <c r="A7" s="67" t="s">
        <v>696</v>
      </c>
      <c r="B7" s="68" t="s">
        <v>697</v>
      </c>
      <c r="C7" s="69">
        <f>SUM(C8:C28)</f>
        <v>3040530.4000000004</v>
      </c>
      <c r="D7" s="69">
        <f>SUM(D8:D28)</f>
        <v>3196798.8000000003</v>
      </c>
      <c r="E7" s="55">
        <f>D7/C7</f>
        <v>1.0513951118528531</v>
      </c>
    </row>
    <row r="8" spans="1:5" ht="16.5" customHeight="1" x14ac:dyDescent="0.2">
      <c r="A8" s="70" t="s">
        <v>698</v>
      </c>
      <c r="B8" s="68" t="s">
        <v>699</v>
      </c>
      <c r="C8" s="69">
        <v>1123643.3</v>
      </c>
      <c r="D8" s="46">
        <v>1156074.3</v>
      </c>
      <c r="E8" s="55">
        <f t="shared" ref="E8:E37" si="0">D8/C8</f>
        <v>1.0288623622816957</v>
      </c>
    </row>
    <row r="9" spans="1:5" ht="30.75" customHeight="1" x14ac:dyDescent="0.2">
      <c r="A9" s="70" t="s">
        <v>700</v>
      </c>
      <c r="B9" s="68" t="s">
        <v>701</v>
      </c>
      <c r="C9" s="69">
        <v>5440.5</v>
      </c>
      <c r="D9" s="46">
        <v>4857.3999999999996</v>
      </c>
      <c r="E9" s="55">
        <f t="shared" si="0"/>
        <v>0.8928223508868669</v>
      </c>
    </row>
    <row r="10" spans="1:5" ht="33" x14ac:dyDescent="0.2">
      <c r="A10" s="70" t="s">
        <v>702</v>
      </c>
      <c r="B10" s="68" t="s">
        <v>703</v>
      </c>
      <c r="C10" s="69">
        <v>94591.5</v>
      </c>
      <c r="D10" s="46">
        <v>109090.6</v>
      </c>
      <c r="E10" s="55">
        <f t="shared" si="0"/>
        <v>1.1532812144854454</v>
      </c>
    </row>
    <row r="11" spans="1:5" ht="30.75" customHeight="1" x14ac:dyDescent="0.2">
      <c r="A11" s="67" t="s">
        <v>704</v>
      </c>
      <c r="B11" s="68" t="s">
        <v>705</v>
      </c>
      <c r="C11" s="69">
        <v>236264.7</v>
      </c>
      <c r="D11" s="46">
        <v>255911.5</v>
      </c>
      <c r="E11" s="55">
        <f t="shared" si="0"/>
        <v>1.0831558840571613</v>
      </c>
    </row>
    <row r="12" spans="1:5" ht="15.75" customHeight="1" x14ac:dyDescent="0.2">
      <c r="A12" s="67" t="s">
        <v>706</v>
      </c>
      <c r="B12" s="68" t="s">
        <v>707</v>
      </c>
      <c r="C12" s="69">
        <v>13</v>
      </c>
      <c r="D12" s="46">
        <v>21.8</v>
      </c>
      <c r="E12" s="55">
        <f t="shared" si="0"/>
        <v>1.676923076923077</v>
      </c>
    </row>
    <row r="13" spans="1:5" ht="48.75" customHeight="1" x14ac:dyDescent="0.2">
      <c r="A13" s="67" t="s">
        <v>708</v>
      </c>
      <c r="B13" s="68" t="s">
        <v>709</v>
      </c>
      <c r="C13" s="69">
        <v>10375</v>
      </c>
      <c r="D13" s="46">
        <v>16548.099999999999</v>
      </c>
      <c r="E13" s="55">
        <f t="shared" si="0"/>
        <v>1.5949975903614457</v>
      </c>
    </row>
    <row r="14" spans="1:5" ht="21" customHeight="1" x14ac:dyDescent="0.2">
      <c r="A14" s="70" t="s">
        <v>710</v>
      </c>
      <c r="B14" s="68" t="s">
        <v>711</v>
      </c>
      <c r="C14" s="69">
        <v>162692.9</v>
      </c>
      <c r="D14" s="46">
        <v>195303</v>
      </c>
      <c r="E14" s="55">
        <f t="shared" si="0"/>
        <v>1.20043960123644</v>
      </c>
    </row>
    <row r="15" spans="1:5" ht="19.5" customHeight="1" x14ac:dyDescent="0.2">
      <c r="A15" s="70" t="s">
        <v>712</v>
      </c>
      <c r="B15" s="68" t="s">
        <v>713</v>
      </c>
      <c r="C15" s="69">
        <v>731736.4</v>
      </c>
      <c r="D15" s="46">
        <v>706419.1</v>
      </c>
      <c r="E15" s="55">
        <f t="shared" si="0"/>
        <v>0.96540106519232871</v>
      </c>
    </row>
    <row r="16" spans="1:5" ht="17.25" customHeight="1" x14ac:dyDescent="0.2">
      <c r="A16" s="70" t="s">
        <v>714</v>
      </c>
      <c r="B16" s="68" t="s">
        <v>715</v>
      </c>
      <c r="C16" s="69">
        <v>74580.5</v>
      </c>
      <c r="D16" s="46">
        <v>60153.5</v>
      </c>
      <c r="E16" s="55">
        <f t="shared" si="0"/>
        <v>0.80655801449440534</v>
      </c>
    </row>
    <row r="17" spans="1:5" ht="35.25" customHeight="1" x14ac:dyDescent="0.2">
      <c r="A17" s="70" t="s">
        <v>716</v>
      </c>
      <c r="B17" s="68" t="s">
        <v>717</v>
      </c>
      <c r="C17" s="69">
        <v>0.2</v>
      </c>
      <c r="D17" s="46">
        <v>1.3</v>
      </c>
      <c r="E17" s="55">
        <f t="shared" si="0"/>
        <v>6.5</v>
      </c>
    </row>
    <row r="18" spans="1:5" ht="66" customHeight="1" x14ac:dyDescent="0.2">
      <c r="A18" s="67" t="s">
        <v>719</v>
      </c>
      <c r="B18" s="61" t="s">
        <v>720</v>
      </c>
      <c r="C18" s="69">
        <v>0</v>
      </c>
      <c r="D18" s="46">
        <v>10.4</v>
      </c>
      <c r="E18" s="55" t="s">
        <v>718</v>
      </c>
    </row>
    <row r="19" spans="1:5" ht="66" x14ac:dyDescent="0.2">
      <c r="A19" s="70" t="s">
        <v>721</v>
      </c>
      <c r="B19" s="68" t="s">
        <v>722</v>
      </c>
      <c r="C19" s="69">
        <v>278607.8</v>
      </c>
      <c r="D19" s="46">
        <v>339358.3</v>
      </c>
      <c r="E19" s="55">
        <f t="shared" si="0"/>
        <v>1.2180502484137199</v>
      </c>
    </row>
    <row r="20" spans="1:5" ht="99" x14ac:dyDescent="0.2">
      <c r="A20" s="70" t="s">
        <v>723</v>
      </c>
      <c r="B20" s="68" t="s">
        <v>724</v>
      </c>
      <c r="C20" s="69">
        <v>20706.099999999999</v>
      </c>
      <c r="D20" s="46">
        <v>20056.2</v>
      </c>
      <c r="E20" s="55">
        <f t="shared" si="0"/>
        <v>0.96861311400988126</v>
      </c>
    </row>
    <row r="21" spans="1:5" ht="82.5" x14ac:dyDescent="0.2">
      <c r="A21" s="70" t="s">
        <v>725</v>
      </c>
      <c r="B21" s="68" t="s">
        <v>726</v>
      </c>
      <c r="C21" s="69">
        <v>23485.9</v>
      </c>
      <c r="D21" s="46">
        <v>27994.5</v>
      </c>
      <c r="E21" s="55">
        <f t="shared" si="0"/>
        <v>1.1919705014498059</v>
      </c>
    </row>
    <row r="22" spans="1:5" ht="103.5" customHeight="1" x14ac:dyDescent="0.2">
      <c r="A22" s="70" t="s">
        <v>727</v>
      </c>
      <c r="B22" s="68" t="s">
        <v>728</v>
      </c>
      <c r="C22" s="69">
        <v>52828.2</v>
      </c>
      <c r="D22" s="46">
        <v>61162.1</v>
      </c>
      <c r="E22" s="55">
        <f t="shared" si="0"/>
        <v>1.157754759768457</v>
      </c>
    </row>
    <row r="23" spans="1:5" ht="33" x14ac:dyDescent="0.2">
      <c r="A23" s="70" t="s">
        <v>729</v>
      </c>
      <c r="B23" s="68" t="s">
        <v>730</v>
      </c>
      <c r="C23" s="69">
        <v>42347.6</v>
      </c>
      <c r="D23" s="46">
        <v>10983.5</v>
      </c>
      <c r="E23" s="55">
        <f t="shared" si="0"/>
        <v>0.25936534774107622</v>
      </c>
    </row>
    <row r="24" spans="1:5" ht="33" x14ac:dyDescent="0.2">
      <c r="A24" s="70" t="s">
        <v>731</v>
      </c>
      <c r="B24" s="68" t="s">
        <v>732</v>
      </c>
      <c r="C24" s="69">
        <v>51074.6</v>
      </c>
      <c r="D24" s="46">
        <v>59046.7</v>
      </c>
      <c r="E24" s="55">
        <f t="shared" si="0"/>
        <v>1.156087370238827</v>
      </c>
    </row>
    <row r="25" spans="1:5" ht="113.25" customHeight="1" x14ac:dyDescent="0.2">
      <c r="A25" s="70" t="s">
        <v>733</v>
      </c>
      <c r="B25" s="68" t="s">
        <v>734</v>
      </c>
      <c r="C25" s="69">
        <v>46225.9</v>
      </c>
      <c r="D25" s="46">
        <v>43691.4</v>
      </c>
      <c r="E25" s="55">
        <f t="shared" si="0"/>
        <v>0.94517142986940217</v>
      </c>
    </row>
    <row r="26" spans="1:5" ht="49.5" x14ac:dyDescent="0.2">
      <c r="A26" s="70" t="s">
        <v>735</v>
      </c>
      <c r="B26" s="68" t="s">
        <v>736</v>
      </c>
      <c r="C26" s="69">
        <v>27475.7</v>
      </c>
      <c r="D26" s="46">
        <v>66550.7</v>
      </c>
      <c r="E26" s="55">
        <f t="shared" si="0"/>
        <v>2.4221657682970767</v>
      </c>
    </row>
    <row r="27" spans="1:5" ht="16.5" customHeight="1" x14ac:dyDescent="0.2">
      <c r="A27" s="70" t="s">
        <v>737</v>
      </c>
      <c r="B27" s="68" t="s">
        <v>738</v>
      </c>
      <c r="C27" s="69">
        <v>57900.7</v>
      </c>
      <c r="D27" s="46">
        <v>57114.6</v>
      </c>
      <c r="E27" s="55">
        <f t="shared" si="0"/>
        <v>0.98642330749023766</v>
      </c>
    </row>
    <row r="28" spans="1:5" ht="15.75" customHeight="1" x14ac:dyDescent="0.2">
      <c r="A28" s="70" t="s">
        <v>739</v>
      </c>
      <c r="B28" s="68" t="s">
        <v>740</v>
      </c>
      <c r="C28" s="69">
        <v>539.9</v>
      </c>
      <c r="D28" s="46">
        <v>6449.8</v>
      </c>
      <c r="E28" s="55">
        <f t="shared" si="0"/>
        <v>11.94628634932395</v>
      </c>
    </row>
    <row r="29" spans="1:5" ht="15" customHeight="1" x14ac:dyDescent="0.2">
      <c r="A29" s="67" t="s">
        <v>741</v>
      </c>
      <c r="B29" s="44" t="s">
        <v>742</v>
      </c>
      <c r="C29" s="71">
        <f>SUM(C30:C36)</f>
        <v>3548083.0999999996</v>
      </c>
      <c r="D29" s="71">
        <f>SUM(D30:D36)</f>
        <v>3504383.4</v>
      </c>
      <c r="E29" s="55">
        <f t="shared" si="0"/>
        <v>0.98768357482946223</v>
      </c>
    </row>
    <row r="30" spans="1:5" ht="48" customHeight="1" x14ac:dyDescent="0.2">
      <c r="A30" s="67" t="s">
        <v>757</v>
      </c>
      <c r="B30" s="44" t="s">
        <v>758</v>
      </c>
      <c r="C30" s="71">
        <v>30479.7</v>
      </c>
      <c r="D30" s="71">
        <v>36618.800000000003</v>
      </c>
      <c r="E30" s="55">
        <f t="shared" si="0"/>
        <v>1.2014160244359362</v>
      </c>
    </row>
    <row r="31" spans="1:5" ht="33" x14ac:dyDescent="0.2">
      <c r="A31" s="67" t="s">
        <v>743</v>
      </c>
      <c r="B31" s="44" t="s">
        <v>744</v>
      </c>
      <c r="C31" s="71">
        <v>1081885.3999999999</v>
      </c>
      <c r="D31" s="46">
        <v>1032359.1</v>
      </c>
      <c r="E31" s="55">
        <f t="shared" si="0"/>
        <v>0.95422223093129832</v>
      </c>
    </row>
    <row r="32" spans="1:5" ht="18" customHeight="1" x14ac:dyDescent="0.2">
      <c r="A32" s="67" t="s">
        <v>745</v>
      </c>
      <c r="B32" s="44" t="s">
        <v>746</v>
      </c>
      <c r="C32" s="71">
        <v>2421664.1</v>
      </c>
      <c r="D32" s="46">
        <v>2386966.4</v>
      </c>
      <c r="E32" s="55">
        <f t="shared" si="0"/>
        <v>0.98567196003772772</v>
      </c>
    </row>
    <row r="33" spans="1:5" ht="18" customHeight="1" x14ac:dyDescent="0.2">
      <c r="A33" s="67" t="s">
        <v>747</v>
      </c>
      <c r="B33" s="44" t="s">
        <v>748</v>
      </c>
      <c r="C33" s="71">
        <v>1512.8</v>
      </c>
      <c r="D33" s="46">
        <v>1500</v>
      </c>
      <c r="E33" s="55" t="s">
        <v>718</v>
      </c>
    </row>
    <row r="34" spans="1:5" ht="16.5" customHeight="1" x14ac:dyDescent="0.2">
      <c r="A34" s="67" t="s">
        <v>749</v>
      </c>
      <c r="B34" s="44" t="s">
        <v>750</v>
      </c>
      <c r="C34" s="71">
        <v>12722.8</v>
      </c>
      <c r="D34" s="46">
        <v>46950.1</v>
      </c>
      <c r="E34" s="55">
        <f t="shared" si="0"/>
        <v>3.6902332819819539</v>
      </c>
    </row>
    <row r="35" spans="1:5" ht="97.5" customHeight="1" x14ac:dyDescent="0.2">
      <c r="A35" s="67" t="s">
        <v>751</v>
      </c>
      <c r="B35" s="44" t="s">
        <v>752</v>
      </c>
      <c r="C35" s="71">
        <v>0</v>
      </c>
      <c r="D35" s="46">
        <v>0</v>
      </c>
      <c r="E35" s="55" t="s">
        <v>718</v>
      </c>
    </row>
    <row r="36" spans="1:5" ht="63.75" customHeight="1" x14ac:dyDescent="0.2">
      <c r="A36" s="67" t="s">
        <v>753</v>
      </c>
      <c r="B36" s="44" t="s">
        <v>754</v>
      </c>
      <c r="C36" s="71">
        <v>-181.7</v>
      </c>
      <c r="D36" s="46">
        <v>-11</v>
      </c>
      <c r="E36" s="55">
        <f t="shared" si="0"/>
        <v>6.0539350577875621E-2</v>
      </c>
    </row>
    <row r="37" spans="1:5" ht="17.25" customHeight="1" x14ac:dyDescent="0.2">
      <c r="A37" s="70" t="s">
        <v>755</v>
      </c>
      <c r="B37" s="68"/>
      <c r="C37" s="69">
        <f>SUM(C7,C29,)</f>
        <v>6588613.5</v>
      </c>
      <c r="D37" s="69">
        <f>SUM(D7,D29,)</f>
        <v>6701182.2000000002</v>
      </c>
      <c r="E37" s="55">
        <f t="shared" si="0"/>
        <v>1.0170853397304305</v>
      </c>
    </row>
    <row r="38" spans="1:5" x14ac:dyDescent="0.2">
      <c r="A38" s="72"/>
      <c r="B38" s="64"/>
      <c r="C38" s="73"/>
    </row>
    <row r="39" spans="1:5" x14ac:dyDescent="0.2">
      <c r="A39" s="72"/>
      <c r="B39" s="64"/>
      <c r="C39" s="73"/>
    </row>
    <row r="40" spans="1:5" x14ac:dyDescent="0.2">
      <c r="A40" s="72"/>
      <c r="B40" s="64"/>
      <c r="C40" s="73"/>
    </row>
    <row r="41" spans="1:5" x14ac:dyDescent="0.2">
      <c r="A41" s="72"/>
      <c r="B41" s="64"/>
      <c r="C41" s="73"/>
    </row>
    <row r="42" spans="1:5" x14ac:dyDescent="0.2">
      <c r="A42" s="72"/>
      <c r="B42" s="64"/>
      <c r="C42" s="73"/>
    </row>
    <row r="43" spans="1:5" x14ac:dyDescent="0.2">
      <c r="A43" s="72"/>
      <c r="B43" s="64"/>
      <c r="C43" s="73"/>
    </row>
    <row r="44" spans="1:5" x14ac:dyDescent="0.2">
      <c r="A44" s="72"/>
      <c r="B44" s="64"/>
      <c r="C44" s="73"/>
    </row>
    <row r="45" spans="1:5" x14ac:dyDescent="0.2">
      <c r="A45" s="72"/>
      <c r="B45" s="64"/>
      <c r="C45" s="73"/>
    </row>
    <row r="46" spans="1:5" x14ac:dyDescent="0.2">
      <c r="A46" s="72"/>
      <c r="B46" s="64"/>
      <c r="C46" s="73"/>
    </row>
    <row r="47" spans="1:5" x14ac:dyDescent="0.2">
      <c r="A47" s="72"/>
      <c r="B47" s="64"/>
      <c r="C47" s="73"/>
    </row>
    <row r="48" spans="1:5" x14ac:dyDescent="0.2">
      <c r="A48" s="72"/>
      <c r="B48" s="64"/>
      <c r="C48" s="73"/>
    </row>
    <row r="49" spans="1:3" x14ac:dyDescent="0.2">
      <c r="A49" s="72"/>
      <c r="B49" s="64"/>
      <c r="C49" s="73"/>
    </row>
    <row r="50" spans="1:3" x14ac:dyDescent="0.2">
      <c r="A50" s="72"/>
      <c r="B50" s="64"/>
      <c r="C50" s="73"/>
    </row>
    <row r="51" spans="1:3" x14ac:dyDescent="0.2">
      <c r="A51" s="72"/>
      <c r="B51" s="64"/>
      <c r="C51" s="73"/>
    </row>
    <row r="52" spans="1:3" x14ac:dyDescent="0.2">
      <c r="A52" s="72"/>
      <c r="B52" s="64"/>
      <c r="C52" s="73"/>
    </row>
    <row r="53" spans="1:3" x14ac:dyDescent="0.2">
      <c r="A53" s="63"/>
      <c r="B53" s="64"/>
      <c r="C53" s="73"/>
    </row>
    <row r="54" spans="1:3" x14ac:dyDescent="0.2">
      <c r="A54" s="63"/>
      <c r="B54" s="64"/>
      <c r="C54" s="73"/>
    </row>
    <row r="55" spans="1:3" x14ac:dyDescent="0.2">
      <c r="A55" s="63"/>
      <c r="B55" s="64"/>
      <c r="C55" s="73"/>
    </row>
    <row r="56" spans="1:3" x14ac:dyDescent="0.2">
      <c r="A56" s="63"/>
      <c r="B56" s="64"/>
      <c r="C56" s="73"/>
    </row>
    <row r="57" spans="1:3" x14ac:dyDescent="0.2">
      <c r="A57" s="63"/>
      <c r="B57" s="64"/>
      <c r="C57" s="73"/>
    </row>
    <row r="58" spans="1:3" x14ac:dyDescent="0.2">
      <c r="A58" s="63"/>
      <c r="B58" s="64"/>
      <c r="C58" s="73"/>
    </row>
    <row r="59" spans="1:3" x14ac:dyDescent="0.2">
      <c r="A59" s="63"/>
      <c r="B59" s="64"/>
      <c r="C59" s="73"/>
    </row>
    <row r="60" spans="1:3" x14ac:dyDescent="0.2">
      <c r="A60" s="63"/>
      <c r="B60" s="64"/>
      <c r="C60" s="73"/>
    </row>
    <row r="61" spans="1:3" x14ac:dyDescent="0.2">
      <c r="A61" s="63"/>
      <c r="B61" s="64"/>
      <c r="C61" s="73"/>
    </row>
    <row r="62" spans="1:3" x14ac:dyDescent="0.2">
      <c r="A62" s="63"/>
      <c r="B62" s="64"/>
      <c r="C62" s="73"/>
    </row>
    <row r="63" spans="1:3" x14ac:dyDescent="0.2">
      <c r="A63" s="63"/>
      <c r="B63" s="64"/>
      <c r="C63" s="73"/>
    </row>
    <row r="64" spans="1:3" x14ac:dyDescent="0.2">
      <c r="A64" s="63"/>
      <c r="B64" s="64"/>
      <c r="C64" s="73"/>
    </row>
    <row r="65" spans="1:3" x14ac:dyDescent="0.2">
      <c r="A65" s="63"/>
      <c r="B65" s="64"/>
      <c r="C65" s="73"/>
    </row>
    <row r="66" spans="1:3" x14ac:dyDescent="0.2">
      <c r="A66" s="63"/>
      <c r="B66" s="64"/>
      <c r="C66" s="73"/>
    </row>
    <row r="67" spans="1:3" x14ac:dyDescent="0.2">
      <c r="A67" s="63"/>
      <c r="B67" s="64"/>
      <c r="C67" s="73"/>
    </row>
  </sheetData>
  <mergeCells count="2">
    <mergeCell ref="A1:E1"/>
    <mergeCell ref="A2:E2"/>
  </mergeCells>
  <pageMargins left="1.3779527559055118" right="0.39370078740157483" top="0.39370078740157483" bottom="0.39370078740157483" header="0.31496062992125984" footer="0.31496062992125984"/>
  <pageSetup paperSize="9" scale="5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F55"/>
  <sheetViews>
    <sheetView view="pageBreakPreview" zoomScale="85" zoomScaleNormal="75" zoomScaleSheetLayoutView="85" workbookViewId="0"/>
  </sheetViews>
  <sheetFormatPr defaultColWidth="9.140625" defaultRowHeight="16.5" x14ac:dyDescent="0.2"/>
  <cols>
    <col min="1" max="1" width="81.85546875" style="42" customWidth="1"/>
    <col min="2" max="3" width="12.85546875" style="41" customWidth="1"/>
    <col min="4" max="4" width="21.140625" style="60" customWidth="1"/>
    <col min="5" max="5" width="18" style="60" customWidth="1"/>
    <col min="6" max="6" width="19.28515625" style="41" customWidth="1"/>
    <col min="7" max="16384" width="9.140625" style="41"/>
  </cols>
  <sheetData>
    <row r="1" spans="1:6" x14ac:dyDescent="0.2">
      <c r="A1" s="51" t="s">
        <v>756</v>
      </c>
      <c r="B1" s="52"/>
      <c r="C1" s="52"/>
      <c r="D1" s="56"/>
      <c r="E1" s="57"/>
      <c r="F1" s="51"/>
    </row>
    <row r="2" spans="1:6" ht="16.7" customHeight="1" x14ac:dyDescent="0.2">
      <c r="A2" s="52"/>
      <c r="B2" s="52"/>
      <c r="C2" s="52"/>
      <c r="D2" s="56"/>
      <c r="E2" s="57"/>
      <c r="F2" s="54" t="s">
        <v>759</v>
      </c>
    </row>
    <row r="3" spans="1:6" ht="97.5" customHeight="1" x14ac:dyDescent="0.2">
      <c r="A3" s="24" t="s">
        <v>78</v>
      </c>
      <c r="B3" s="24" t="s">
        <v>79</v>
      </c>
      <c r="C3" s="24" t="s">
        <v>80</v>
      </c>
      <c r="D3" s="58" t="s">
        <v>689</v>
      </c>
      <c r="E3" s="59" t="s">
        <v>688</v>
      </c>
      <c r="F3" s="44" t="s">
        <v>695</v>
      </c>
    </row>
    <row r="4" spans="1:6" x14ac:dyDescent="0.2">
      <c r="A4" s="33" t="s">
        <v>81</v>
      </c>
      <c r="B4" s="34" t="s">
        <v>82</v>
      </c>
      <c r="C4" s="34"/>
      <c r="D4" s="40">
        <f>SUM(D5:D12)</f>
        <v>384990.31</v>
      </c>
      <c r="E4" s="45">
        <v>391067.9</v>
      </c>
      <c r="F4" s="53">
        <f>E4/D4</f>
        <v>1.0157863453758096</v>
      </c>
    </row>
    <row r="5" spans="1:6" ht="33" x14ac:dyDescent="0.2">
      <c r="A5" s="39" t="s">
        <v>97</v>
      </c>
      <c r="B5" s="34" t="s">
        <v>82</v>
      </c>
      <c r="C5" s="34" t="s">
        <v>83</v>
      </c>
      <c r="D5" s="40">
        <v>3425.9</v>
      </c>
      <c r="E5" s="45">
        <v>4308.3999999999996</v>
      </c>
      <c r="F5" s="53">
        <f t="shared" ref="F5:F53" si="0">E5/D5</f>
        <v>1.2575965439738461</v>
      </c>
    </row>
    <row r="6" spans="1:6" ht="49.5" x14ac:dyDescent="0.2">
      <c r="A6" s="33" t="s">
        <v>47</v>
      </c>
      <c r="B6" s="34" t="s">
        <v>82</v>
      </c>
      <c r="C6" s="34" t="s">
        <v>84</v>
      </c>
      <c r="D6" s="35">
        <v>16661.099999999999</v>
      </c>
      <c r="E6" s="46">
        <v>15891.1</v>
      </c>
      <c r="F6" s="53">
        <f t="shared" si="0"/>
        <v>0.95378456404439094</v>
      </c>
    </row>
    <row r="7" spans="1:6" ht="49.5" x14ac:dyDescent="0.2">
      <c r="A7" s="36" t="s">
        <v>99</v>
      </c>
      <c r="B7" s="34" t="s">
        <v>82</v>
      </c>
      <c r="C7" s="34" t="s">
        <v>85</v>
      </c>
      <c r="D7" s="40">
        <v>130427.29999999999</v>
      </c>
      <c r="E7" s="45">
        <v>134452.40000000002</v>
      </c>
      <c r="F7" s="53">
        <f t="shared" si="0"/>
        <v>1.0308608703852646</v>
      </c>
    </row>
    <row r="8" spans="1:6" x14ac:dyDescent="0.2">
      <c r="A8" s="36" t="s">
        <v>158</v>
      </c>
      <c r="B8" s="34" t="s">
        <v>82</v>
      </c>
      <c r="C8" s="34" t="s">
        <v>90</v>
      </c>
      <c r="D8" s="40">
        <v>67.3</v>
      </c>
      <c r="E8" s="45">
        <v>5.2</v>
      </c>
      <c r="F8" s="53">
        <f t="shared" si="0"/>
        <v>7.7265973254086184E-2</v>
      </c>
    </row>
    <row r="9" spans="1:6" ht="33" x14ac:dyDescent="0.2">
      <c r="A9" s="33" t="s">
        <v>44</v>
      </c>
      <c r="B9" s="34" t="s">
        <v>82</v>
      </c>
      <c r="C9" s="34" t="s">
        <v>86</v>
      </c>
      <c r="D9" s="40">
        <v>53865.5</v>
      </c>
      <c r="E9" s="45">
        <v>54546.8</v>
      </c>
      <c r="F9" s="53">
        <f t="shared" si="0"/>
        <v>1.0126481699789291</v>
      </c>
    </row>
    <row r="10" spans="1:6" hidden="1" x14ac:dyDescent="0.2">
      <c r="A10" s="33" t="s">
        <v>73</v>
      </c>
      <c r="B10" s="34" t="s">
        <v>82</v>
      </c>
      <c r="C10" s="34" t="s">
        <v>93</v>
      </c>
      <c r="D10" s="40"/>
      <c r="E10" s="45">
        <v>8315</v>
      </c>
      <c r="F10" s="53" t="e">
        <f t="shared" si="0"/>
        <v>#DIV/0!</v>
      </c>
    </row>
    <row r="11" spans="1:6" x14ac:dyDescent="0.2">
      <c r="A11" s="47" t="s">
        <v>685</v>
      </c>
      <c r="B11" s="48" t="s">
        <v>82</v>
      </c>
      <c r="C11" s="48" t="s">
        <v>69</v>
      </c>
      <c r="D11" s="40">
        <v>0</v>
      </c>
      <c r="E11" s="45">
        <v>8315</v>
      </c>
      <c r="F11" s="55" t="s">
        <v>718</v>
      </c>
    </row>
    <row r="12" spans="1:6" x14ac:dyDescent="0.2">
      <c r="A12" s="33" t="s">
        <v>100</v>
      </c>
      <c r="B12" s="34" t="s">
        <v>82</v>
      </c>
      <c r="C12" s="34" t="s">
        <v>64</v>
      </c>
      <c r="D12" s="40">
        <v>180543.21000000002</v>
      </c>
      <c r="E12" s="45">
        <v>173549</v>
      </c>
      <c r="F12" s="53">
        <f t="shared" si="0"/>
        <v>0.96126018807353641</v>
      </c>
    </row>
    <row r="13" spans="1:6" ht="33" x14ac:dyDescent="0.2">
      <c r="A13" s="33" t="s">
        <v>41</v>
      </c>
      <c r="B13" s="34" t="s">
        <v>84</v>
      </c>
      <c r="C13" s="34"/>
      <c r="D13" s="40">
        <f>SUM(D14)</f>
        <v>56776.899999999994</v>
      </c>
      <c r="E13" s="45">
        <v>57042.100000000006</v>
      </c>
      <c r="F13" s="53">
        <f t="shared" si="0"/>
        <v>1.0046709136990575</v>
      </c>
    </row>
    <row r="14" spans="1:6" ht="33" x14ac:dyDescent="0.2">
      <c r="A14" s="33" t="s">
        <v>119</v>
      </c>
      <c r="B14" s="34" t="s">
        <v>84</v>
      </c>
      <c r="C14" s="34" t="s">
        <v>88</v>
      </c>
      <c r="D14" s="40">
        <v>56776.899999999994</v>
      </c>
      <c r="E14" s="45">
        <v>57042.100000000006</v>
      </c>
      <c r="F14" s="53">
        <f t="shared" si="0"/>
        <v>1.0046709136990575</v>
      </c>
    </row>
    <row r="15" spans="1:6" x14ac:dyDescent="0.2">
      <c r="A15" s="33" t="s">
        <v>89</v>
      </c>
      <c r="B15" s="34" t="s">
        <v>85</v>
      </c>
      <c r="C15" s="34"/>
      <c r="D15" s="40">
        <f>SUM(D16:D20)</f>
        <v>1800634.2000000002</v>
      </c>
      <c r="E15" s="45">
        <v>1659812.6</v>
      </c>
      <c r="F15" s="53">
        <f t="shared" si="0"/>
        <v>0.92179333259359397</v>
      </c>
    </row>
    <row r="16" spans="1:6" x14ac:dyDescent="0.2">
      <c r="A16" s="36" t="s">
        <v>75</v>
      </c>
      <c r="B16" s="34" t="s">
        <v>85</v>
      </c>
      <c r="C16" s="34" t="s">
        <v>82</v>
      </c>
      <c r="D16" s="40">
        <v>1207.5</v>
      </c>
      <c r="E16" s="45">
        <v>999.5</v>
      </c>
      <c r="F16" s="53">
        <f t="shared" si="0"/>
        <v>0.82774327122153213</v>
      </c>
    </row>
    <row r="17" spans="1:6" x14ac:dyDescent="0.2">
      <c r="A17" s="38" t="s">
        <v>155</v>
      </c>
      <c r="B17" s="34" t="s">
        <v>85</v>
      </c>
      <c r="C17" s="34" t="s">
        <v>91</v>
      </c>
      <c r="D17" s="40">
        <v>213068.40000000002</v>
      </c>
      <c r="E17" s="45">
        <v>216099.7</v>
      </c>
      <c r="F17" s="53">
        <f t="shared" si="0"/>
        <v>1.0142268867650013</v>
      </c>
    </row>
    <row r="18" spans="1:6" x14ac:dyDescent="0.2">
      <c r="A18" s="38" t="s">
        <v>54</v>
      </c>
      <c r="B18" s="34" t="s">
        <v>85</v>
      </c>
      <c r="C18" s="34" t="s">
        <v>88</v>
      </c>
      <c r="D18" s="40">
        <v>767970.6</v>
      </c>
      <c r="E18" s="45">
        <v>831057.4</v>
      </c>
      <c r="F18" s="53">
        <f t="shared" si="0"/>
        <v>1.0821474155390844</v>
      </c>
    </row>
    <row r="19" spans="1:6" x14ac:dyDescent="0.2">
      <c r="A19" s="33" t="s">
        <v>96</v>
      </c>
      <c r="B19" s="34" t="s">
        <v>85</v>
      </c>
      <c r="C19" s="34" t="s">
        <v>62</v>
      </c>
      <c r="D19" s="40">
        <v>54659.399999999994</v>
      </c>
      <c r="E19" s="45">
        <v>52322.1</v>
      </c>
      <c r="F19" s="53">
        <f t="shared" si="0"/>
        <v>0.95723882808812399</v>
      </c>
    </row>
    <row r="20" spans="1:6" x14ac:dyDescent="0.2">
      <c r="A20" s="33" t="s">
        <v>92</v>
      </c>
      <c r="B20" s="34" t="s">
        <v>85</v>
      </c>
      <c r="C20" s="34" t="s">
        <v>70</v>
      </c>
      <c r="D20" s="40">
        <v>763728.3</v>
      </c>
      <c r="E20" s="45">
        <v>559333.9</v>
      </c>
      <c r="F20" s="53">
        <f t="shared" si="0"/>
        <v>0.73237288705944248</v>
      </c>
    </row>
    <row r="21" spans="1:6" x14ac:dyDescent="0.2">
      <c r="A21" s="33" t="s">
        <v>94</v>
      </c>
      <c r="B21" s="34" t="s">
        <v>90</v>
      </c>
      <c r="C21" s="34"/>
      <c r="D21" s="40">
        <f>SUM(D22:D24)</f>
        <v>212260.50000000003</v>
      </c>
      <c r="E21" s="45">
        <v>414870.4</v>
      </c>
      <c r="F21" s="53">
        <f t="shared" si="0"/>
        <v>1.9545341690988194</v>
      </c>
    </row>
    <row r="22" spans="1:6" x14ac:dyDescent="0.2">
      <c r="A22" s="33" t="s">
        <v>95</v>
      </c>
      <c r="B22" s="34" t="s">
        <v>90</v>
      </c>
      <c r="C22" s="34" t="s">
        <v>82</v>
      </c>
      <c r="D22" s="40">
        <v>23253.900000000005</v>
      </c>
      <c r="E22" s="45">
        <v>133335.5</v>
      </c>
      <c r="F22" s="53">
        <f t="shared" si="0"/>
        <v>5.7338983998383055</v>
      </c>
    </row>
    <row r="23" spans="1:6" x14ac:dyDescent="0.2">
      <c r="A23" s="36" t="s">
        <v>113</v>
      </c>
      <c r="B23" s="34" t="s">
        <v>90</v>
      </c>
      <c r="C23" s="34" t="s">
        <v>84</v>
      </c>
      <c r="D23" s="40">
        <v>170374.40000000002</v>
      </c>
      <c r="E23" s="45">
        <v>262077.5</v>
      </c>
      <c r="F23" s="53">
        <f t="shared" si="0"/>
        <v>1.5382445954321773</v>
      </c>
    </row>
    <row r="24" spans="1:6" x14ac:dyDescent="0.2">
      <c r="A24" s="33" t="s">
        <v>43</v>
      </c>
      <c r="B24" s="34" t="s">
        <v>90</v>
      </c>
      <c r="C24" s="34" t="s">
        <v>90</v>
      </c>
      <c r="D24" s="40">
        <v>18632.200000000004</v>
      </c>
      <c r="E24" s="45">
        <v>19457.400000000001</v>
      </c>
      <c r="F24" s="53">
        <f t="shared" si="0"/>
        <v>1.0442889191829197</v>
      </c>
    </row>
    <row r="25" spans="1:6" x14ac:dyDescent="0.2">
      <c r="A25" s="33" t="s">
        <v>114</v>
      </c>
      <c r="B25" s="34" t="s">
        <v>86</v>
      </c>
      <c r="C25" s="34"/>
      <c r="D25" s="40">
        <f>SUM(D26:D27)</f>
        <v>6842.3</v>
      </c>
      <c r="E25" s="45">
        <v>6057.2000000000007</v>
      </c>
      <c r="F25" s="53">
        <f t="shared" si="0"/>
        <v>0.88525788112184511</v>
      </c>
    </row>
    <row r="26" spans="1:6" x14ac:dyDescent="0.2">
      <c r="A26" s="37" t="s">
        <v>39</v>
      </c>
      <c r="B26" s="34" t="s">
        <v>86</v>
      </c>
      <c r="C26" s="34" t="s">
        <v>84</v>
      </c>
      <c r="D26" s="40">
        <v>1703.5</v>
      </c>
      <c r="E26" s="45">
        <v>0</v>
      </c>
      <c r="F26" s="53">
        <f>E26/D26</f>
        <v>0</v>
      </c>
    </row>
    <row r="27" spans="1:6" x14ac:dyDescent="0.2">
      <c r="A27" s="33" t="s">
        <v>115</v>
      </c>
      <c r="B27" s="34" t="s">
        <v>86</v>
      </c>
      <c r="C27" s="34" t="s">
        <v>90</v>
      </c>
      <c r="D27" s="40">
        <v>5138.8</v>
      </c>
      <c r="E27" s="45">
        <v>6057.2000000000007</v>
      </c>
      <c r="F27" s="53">
        <f t="shared" si="0"/>
        <v>1.1787187670273216</v>
      </c>
    </row>
    <row r="28" spans="1:6" x14ac:dyDescent="0.2">
      <c r="A28" s="33" t="s">
        <v>116</v>
      </c>
      <c r="B28" s="34" t="s">
        <v>69</v>
      </c>
      <c r="C28" s="34"/>
      <c r="D28" s="40">
        <f>SUM(D29:D34)</f>
        <v>3344451.5</v>
      </c>
      <c r="E28" s="45">
        <v>3569639.3</v>
      </c>
      <c r="F28" s="53">
        <f t="shared" si="0"/>
        <v>1.0673317582868223</v>
      </c>
    </row>
    <row r="29" spans="1:6" x14ac:dyDescent="0.2">
      <c r="A29" s="33" t="s">
        <v>117</v>
      </c>
      <c r="B29" s="34" t="s">
        <v>69</v>
      </c>
      <c r="C29" s="34" t="s">
        <v>82</v>
      </c>
      <c r="D29" s="40">
        <v>1499700.9000000001</v>
      </c>
      <c r="E29" s="45">
        <v>1677026.9</v>
      </c>
      <c r="F29" s="53">
        <f t="shared" si="0"/>
        <v>1.118240910570901</v>
      </c>
    </row>
    <row r="30" spans="1:6" x14ac:dyDescent="0.2">
      <c r="A30" s="33" t="s">
        <v>111</v>
      </c>
      <c r="B30" s="34" t="s">
        <v>69</v>
      </c>
      <c r="C30" s="34" t="s">
        <v>83</v>
      </c>
      <c r="D30" s="40">
        <v>1687256.7</v>
      </c>
      <c r="E30" s="45">
        <v>1425263.8</v>
      </c>
      <c r="F30" s="53">
        <f t="shared" si="0"/>
        <v>0.84472256059199535</v>
      </c>
    </row>
    <row r="31" spans="1:6" x14ac:dyDescent="0.2">
      <c r="A31" s="47" t="s">
        <v>687</v>
      </c>
      <c r="B31" s="34" t="s">
        <v>69</v>
      </c>
      <c r="C31" s="34" t="s">
        <v>84</v>
      </c>
      <c r="D31" s="40">
        <v>0</v>
      </c>
      <c r="E31" s="45">
        <v>376585.30000000005</v>
      </c>
      <c r="F31" s="55" t="s">
        <v>718</v>
      </c>
    </row>
    <row r="32" spans="1:6" ht="20.25" customHeight="1" x14ac:dyDescent="0.2">
      <c r="A32" s="33" t="s">
        <v>686</v>
      </c>
      <c r="B32" s="34" t="s">
        <v>69</v>
      </c>
      <c r="C32" s="34" t="s">
        <v>90</v>
      </c>
      <c r="D32" s="40">
        <v>0</v>
      </c>
      <c r="E32" s="45">
        <v>3506.2</v>
      </c>
      <c r="F32" s="55" t="s">
        <v>718</v>
      </c>
    </row>
    <row r="33" spans="1:6" ht="19.5" customHeight="1" x14ac:dyDescent="0.2">
      <c r="A33" s="33" t="s">
        <v>72</v>
      </c>
      <c r="B33" s="34" t="s">
        <v>69</v>
      </c>
      <c r="C33" s="34" t="s">
        <v>69</v>
      </c>
      <c r="D33" s="40">
        <v>13173.4</v>
      </c>
      <c r="E33" s="45">
        <v>7409.3</v>
      </c>
      <c r="F33" s="53">
        <f t="shared" si="0"/>
        <v>0.56244401597157911</v>
      </c>
    </row>
    <row r="34" spans="1:6" x14ac:dyDescent="0.2">
      <c r="A34" s="33" t="s">
        <v>112</v>
      </c>
      <c r="B34" s="34" t="s">
        <v>69</v>
      </c>
      <c r="C34" s="34" t="s">
        <v>88</v>
      </c>
      <c r="D34" s="40">
        <v>144320.49999999997</v>
      </c>
      <c r="E34" s="45">
        <v>79847.8</v>
      </c>
      <c r="F34" s="53">
        <f t="shared" si="0"/>
        <v>0.55326720736139368</v>
      </c>
    </row>
    <row r="35" spans="1:6" x14ac:dyDescent="0.2">
      <c r="A35" s="33" t="s">
        <v>46</v>
      </c>
      <c r="B35" s="34" t="s">
        <v>91</v>
      </c>
      <c r="C35" s="34"/>
      <c r="D35" s="40">
        <f>SUM(D36:D37)</f>
        <v>297167.2</v>
      </c>
      <c r="E35" s="45">
        <v>331608.10000000003</v>
      </c>
      <c r="F35" s="53">
        <f t="shared" si="0"/>
        <v>1.1158973803299961</v>
      </c>
    </row>
    <row r="36" spans="1:6" s="43" customFormat="1" x14ac:dyDescent="0.2">
      <c r="A36" s="33" t="s">
        <v>58</v>
      </c>
      <c r="B36" s="34" t="s">
        <v>91</v>
      </c>
      <c r="C36" s="34" t="s">
        <v>82</v>
      </c>
      <c r="D36" s="40">
        <v>276073.3</v>
      </c>
      <c r="E36" s="45">
        <v>302069.40000000002</v>
      </c>
      <c r="F36" s="53">
        <f t="shared" si="0"/>
        <v>1.0941637601318202</v>
      </c>
    </row>
    <row r="37" spans="1:6" s="43" customFormat="1" x14ac:dyDescent="0.2">
      <c r="A37" s="33" t="s">
        <v>42</v>
      </c>
      <c r="B37" s="34" t="s">
        <v>91</v>
      </c>
      <c r="C37" s="34" t="s">
        <v>85</v>
      </c>
      <c r="D37" s="40">
        <v>21093.899999999998</v>
      </c>
      <c r="E37" s="45">
        <v>29538.699999999997</v>
      </c>
      <c r="F37" s="53">
        <f t="shared" si="0"/>
        <v>1.4003432271889029</v>
      </c>
    </row>
    <row r="38" spans="1:6" s="43" customFormat="1" x14ac:dyDescent="0.2">
      <c r="A38" s="36" t="s">
        <v>122</v>
      </c>
      <c r="B38" s="34" t="s">
        <v>88</v>
      </c>
      <c r="C38" s="34"/>
      <c r="D38" s="40">
        <f>SUM(D39)</f>
        <v>1731.6</v>
      </c>
      <c r="E38" s="45">
        <v>1740.3</v>
      </c>
      <c r="F38" s="53">
        <f t="shared" si="0"/>
        <v>1.005024255024255</v>
      </c>
    </row>
    <row r="39" spans="1:6" s="43" customFormat="1" x14ac:dyDescent="0.2">
      <c r="A39" s="38" t="s">
        <v>121</v>
      </c>
      <c r="B39" s="34" t="s">
        <v>88</v>
      </c>
      <c r="C39" s="34" t="s">
        <v>69</v>
      </c>
      <c r="D39" s="40">
        <v>1731.6</v>
      </c>
      <c r="E39" s="45">
        <v>1740.3</v>
      </c>
      <c r="F39" s="53">
        <f t="shared" si="0"/>
        <v>1.005024255024255</v>
      </c>
    </row>
    <row r="40" spans="1:6" x14ac:dyDescent="0.2">
      <c r="A40" s="33" t="s">
        <v>61</v>
      </c>
      <c r="B40" s="34" t="s">
        <v>62</v>
      </c>
      <c r="C40" s="34"/>
      <c r="D40" s="40">
        <f>SUM(D41:D44)</f>
        <v>334156.5</v>
      </c>
      <c r="E40" s="45">
        <v>229141.40000000002</v>
      </c>
      <c r="F40" s="53">
        <f t="shared" si="0"/>
        <v>0.68573078781947983</v>
      </c>
    </row>
    <row r="41" spans="1:6" x14ac:dyDescent="0.2">
      <c r="A41" s="33" t="s">
        <v>59</v>
      </c>
      <c r="B41" s="34" t="s">
        <v>62</v>
      </c>
      <c r="C41" s="34" t="s">
        <v>82</v>
      </c>
      <c r="D41" s="40">
        <v>16619.400000000001</v>
      </c>
      <c r="E41" s="45">
        <v>12217.3</v>
      </c>
      <c r="F41" s="53">
        <f t="shared" si="0"/>
        <v>0.7351228082842941</v>
      </c>
    </row>
    <row r="42" spans="1:6" x14ac:dyDescent="0.2">
      <c r="A42" s="33" t="s">
        <v>53</v>
      </c>
      <c r="B42" s="34" t="s">
        <v>62</v>
      </c>
      <c r="C42" s="34" t="s">
        <v>84</v>
      </c>
      <c r="D42" s="40">
        <v>189422.09999999998</v>
      </c>
      <c r="E42" s="45">
        <v>91350.5</v>
      </c>
      <c r="F42" s="53">
        <f t="shared" si="0"/>
        <v>0.48225893388363877</v>
      </c>
    </row>
    <row r="43" spans="1:6" x14ac:dyDescent="0.2">
      <c r="A43" s="36" t="s">
        <v>76</v>
      </c>
      <c r="B43" s="34" t="s">
        <v>62</v>
      </c>
      <c r="C43" s="34" t="s">
        <v>85</v>
      </c>
      <c r="D43" s="40">
        <v>107143.8</v>
      </c>
      <c r="E43" s="45">
        <v>107784.50000000001</v>
      </c>
      <c r="F43" s="53">
        <f t="shared" si="0"/>
        <v>1.0059798140443033</v>
      </c>
    </row>
    <row r="44" spans="1:6" x14ac:dyDescent="0.2">
      <c r="A44" s="33" t="s">
        <v>63</v>
      </c>
      <c r="B44" s="34" t="s">
        <v>62</v>
      </c>
      <c r="C44" s="34" t="s">
        <v>86</v>
      </c>
      <c r="D44" s="40">
        <v>20971.2</v>
      </c>
      <c r="E44" s="45">
        <v>17789.099999999999</v>
      </c>
      <c r="F44" s="53">
        <f t="shared" si="0"/>
        <v>0.84826333257038211</v>
      </c>
    </row>
    <row r="45" spans="1:6" x14ac:dyDescent="0.2">
      <c r="A45" s="33" t="s">
        <v>65</v>
      </c>
      <c r="B45" s="34" t="s">
        <v>93</v>
      </c>
      <c r="C45" s="34"/>
      <c r="D45" s="40">
        <f>SUM(D46:D48)</f>
        <v>206787.80000000002</v>
      </c>
      <c r="E45" s="45">
        <v>201215</v>
      </c>
      <c r="F45" s="53">
        <f t="shared" si="0"/>
        <v>0.97305063451518892</v>
      </c>
    </row>
    <row r="46" spans="1:6" x14ac:dyDescent="0.2">
      <c r="A46" s="33" t="s">
        <v>60</v>
      </c>
      <c r="B46" s="34" t="s">
        <v>93</v>
      </c>
      <c r="C46" s="34" t="s">
        <v>82</v>
      </c>
      <c r="D46" s="40">
        <v>194312.4</v>
      </c>
      <c r="E46" s="45">
        <v>58254.400000000001</v>
      </c>
      <c r="F46" s="53">
        <f t="shared" si="0"/>
        <v>0.2997976454410527</v>
      </c>
    </row>
    <row r="47" spans="1:6" x14ac:dyDescent="0.2">
      <c r="A47" s="33" t="s">
        <v>123</v>
      </c>
      <c r="B47" s="34" t="s">
        <v>93</v>
      </c>
      <c r="C47" s="34" t="s">
        <v>83</v>
      </c>
      <c r="D47" s="40">
        <v>3086.7</v>
      </c>
      <c r="E47" s="45">
        <v>133479.4</v>
      </c>
      <c r="F47" s="53">
        <f t="shared" si="0"/>
        <v>43.243399099361781</v>
      </c>
    </row>
    <row r="48" spans="1:6" x14ac:dyDescent="0.2">
      <c r="A48" s="33" t="s">
        <v>66</v>
      </c>
      <c r="B48" s="34" t="s">
        <v>93</v>
      </c>
      <c r="C48" s="34" t="s">
        <v>90</v>
      </c>
      <c r="D48" s="40">
        <v>9388.6999999999989</v>
      </c>
      <c r="E48" s="45">
        <v>9481.2000000000007</v>
      </c>
      <c r="F48" s="53">
        <f t="shared" si="0"/>
        <v>1.0098522692172507</v>
      </c>
    </row>
    <row r="49" spans="1:6" x14ac:dyDescent="0.2">
      <c r="A49" s="33" t="s">
        <v>67</v>
      </c>
      <c r="B49" s="34" t="s">
        <v>70</v>
      </c>
      <c r="C49" s="34"/>
      <c r="D49" s="40">
        <f>SUM(D50)</f>
        <v>49099.5</v>
      </c>
      <c r="E49" s="45">
        <v>49775.1</v>
      </c>
      <c r="F49" s="53">
        <f t="shared" si="0"/>
        <v>1.0137598142547277</v>
      </c>
    </row>
    <row r="50" spans="1:6" x14ac:dyDescent="0.2">
      <c r="A50" s="33" t="s">
        <v>71</v>
      </c>
      <c r="B50" s="34" t="s">
        <v>70</v>
      </c>
      <c r="C50" s="34" t="s">
        <v>83</v>
      </c>
      <c r="D50" s="40">
        <v>49099.5</v>
      </c>
      <c r="E50" s="45">
        <v>49775.1</v>
      </c>
      <c r="F50" s="53">
        <f t="shared" si="0"/>
        <v>1.0137598142547277</v>
      </c>
    </row>
    <row r="51" spans="1:6" ht="32.25" customHeight="1" x14ac:dyDescent="0.2">
      <c r="A51" s="33" t="s">
        <v>68</v>
      </c>
      <c r="B51" s="34" t="s">
        <v>64</v>
      </c>
      <c r="C51" s="34"/>
      <c r="D51" s="40">
        <f>SUM(D52)</f>
        <v>5021.3999999999996</v>
      </c>
      <c r="E51" s="45">
        <v>18949.2</v>
      </c>
      <c r="F51" s="53">
        <f t="shared" si="0"/>
        <v>3.7736886127374838</v>
      </c>
    </row>
    <row r="52" spans="1:6" x14ac:dyDescent="0.2">
      <c r="A52" s="33" t="s">
        <v>118</v>
      </c>
      <c r="B52" s="34" t="s">
        <v>64</v>
      </c>
      <c r="C52" s="34" t="s">
        <v>82</v>
      </c>
      <c r="D52" s="40">
        <v>5021.3999999999996</v>
      </c>
      <c r="E52" s="45">
        <v>18949.2</v>
      </c>
      <c r="F52" s="53">
        <f t="shared" si="0"/>
        <v>3.7736886127374838</v>
      </c>
    </row>
    <row r="53" spans="1:6" x14ac:dyDescent="0.2">
      <c r="A53" s="36" t="s">
        <v>45</v>
      </c>
      <c r="B53" s="34"/>
      <c r="C53" s="34"/>
      <c r="D53" s="40">
        <f>D4+D13+D15+D21+D25+D28+D35+D38+D40+D45+D49+D51</f>
        <v>6699919.71</v>
      </c>
      <c r="E53" s="45">
        <v>6930918.5999999996</v>
      </c>
      <c r="F53" s="53">
        <f t="shared" si="0"/>
        <v>1.0344778594369155</v>
      </c>
    </row>
    <row r="54" spans="1:6" hidden="1" x14ac:dyDescent="0.2">
      <c r="E54" s="49"/>
    </row>
    <row r="55" spans="1:6" x14ac:dyDescent="0.2">
      <c r="E55" s="50"/>
    </row>
  </sheetData>
  <phoneticPr fontId="0" type="noConversion"/>
  <pageMargins left="1.1811023622047245" right="0.39370078740157483" top="0.59055118110236227" bottom="0.31496062992125984" header="0.39370078740157483" footer="0.15748031496062992"/>
  <pageSetup paperSize="9" scale="52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ППП</vt:lpstr>
      <vt:lpstr>Раздел</vt:lpstr>
      <vt:lpstr>КЦСР</vt:lpstr>
      <vt:lpstr>КВР</vt:lpstr>
      <vt:lpstr>доходы</vt:lpstr>
      <vt:lpstr>расходы</vt:lpstr>
      <vt:lpstr>КВР!sub_3870</vt:lpstr>
      <vt:lpstr>расходы!Заголовки_для_печати</vt:lpstr>
      <vt:lpstr>Код_КВР</vt:lpstr>
      <vt:lpstr>Код_КЦСР</vt:lpstr>
      <vt:lpstr>Код_ППП</vt:lpstr>
      <vt:lpstr>Код_Раздел</vt:lpstr>
      <vt:lpstr>доходы!Область_печати</vt:lpstr>
      <vt:lpstr>КВР!Область_печати</vt:lpstr>
      <vt:lpstr>расходы!Область_печати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2018-05-07T05:59:58Z</cp:lastPrinted>
  <dcterms:created xsi:type="dcterms:W3CDTF">2005-10-27T10:10:18Z</dcterms:created>
  <dcterms:modified xsi:type="dcterms:W3CDTF">2018-05-07T10:15:16Z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-1551842922</vt:i4>
  </property>
  <property fmtid="{D5CDD505-2E9C-101B-9397-08002B2CF9AE}" pid="4" name="_EmailSubject">
    <vt:lpwstr> Размещение на офиц.сайте информации финансового управления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</Properties>
</file>