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0" windowHeight="7260" tabRatio="652" activeTab="3"/>
  </bookViews>
  <sheets>
    <sheet name="КЗ_ВнебюдСр" sheetId="1" r:id="rId1"/>
    <sheet name="ДЗ_ВнебюдСр" sheetId="2" r:id="rId2"/>
    <sheet name="КЗ_БюдСр" sheetId="3" r:id="rId3"/>
    <sheet name="ДЗ_БюдСр" sheetId="4" r:id="rId4"/>
    <sheet name="hidden" sheetId="5" state="hidden" r:id="rId5"/>
    <sheet name="ДЗ_ВБср" sheetId="6" state="hidden" r:id="rId6"/>
    <sheet name="КЗ_ВБср" sheetId="7" state="hidden" r:id="rId7"/>
    <sheet name="ДЗ_Бср" sheetId="8" state="hidden" r:id="rId8"/>
    <sheet name="КЗ_Бср" sheetId="9" state="hidden" r:id="rId9"/>
    <sheet name="ПЗ_МО" sheetId="10" state="hidden" r:id="rId10"/>
    <sheet name="КЗ_Крем" sheetId="11" state="hidden" r:id="rId11"/>
  </sheets>
  <definedNames>
    <definedName name="_xlnm._FilterDatabase" localSheetId="0" hidden="1">'КЗ_ВнебюдСр'!$B$6:$X$23</definedName>
    <definedName name="SectionTableBottom">'ДЗ_ВнебюдСр'!$B$6:$B$21</definedName>
    <definedName name="SectionTableBottom2">'КЗ_ВнебюдСр'!$B$7:$B$23</definedName>
    <definedName name="SectionTableBottom3">'ДЗ_БюдСр'!$A$6:$A$22</definedName>
    <definedName name="SectionTableBottom4">'КЗ_БюдСр'!$A$7:$A$27</definedName>
    <definedName name="SectionTableBottom5">#REF!</definedName>
    <definedName name="SectionTableFixed">'ДЗ_ВнебюдСр'!$B$4:$B$5</definedName>
    <definedName name="SectionTableFixed2">'КЗ_ВнебюдСр'!$B$4:$B$6</definedName>
    <definedName name="SectionTableFixed3">'ДЗ_БюдСр'!$A$4:$A$5</definedName>
    <definedName name="SectionTableFixed4">'КЗ_БюдСр'!$A$5:$A$5</definedName>
    <definedName name="SectionTableFixed5">#REF!</definedName>
    <definedName name="SectionTableRight">'ДЗ_ВнебюдСр'!$C$4:$J$5</definedName>
    <definedName name="SectionTableRight2">'КЗ_ВнебюдСр'!$C$4:$I$6</definedName>
    <definedName name="SectionTableRight3">'ДЗ_БюдСр'!$B$4:$N$5</definedName>
    <definedName name="SectionTableRight4">'КЗ_БюдСр'!$B$5:$P$6</definedName>
    <definedName name="SectionTableRight5">#REF!</definedName>
    <definedName name="SectionTableScroll">'ДЗ_ВнебюдСр'!$C$6:$J$21</definedName>
    <definedName name="SectionTableScroll2">'КЗ_ВнебюдСр'!$C$7:$I$23</definedName>
    <definedName name="SectionTableScroll3">'ДЗ_БюдСр'!$B$6:$N$22</definedName>
    <definedName name="SectionTableScroll4">'КЗ_БюдСр'!$B$7:$P$27</definedName>
    <definedName name="SectionTableScroll5">#REF!</definedName>
    <definedName name="_xlnm.Print_Area" localSheetId="1">'ДЗ_ВнебюдСр'!$A$1:$J$31</definedName>
    <definedName name="Р1">'ДЗ_ВнебюдСр'!$B$2:$J$22</definedName>
    <definedName name="Р1.АУ.Upr">'ДЗ_ВнебюдСр'!#REF!</definedName>
    <definedName name="Р1.АУПр.UprPros">'ДЗ_ВнебюдСр'!#REF!</definedName>
    <definedName name="Р1.Всего.Vsego">'ДЗ_ВнебюдСр'!#REF!</definedName>
    <definedName name="Р1.ВСЕГО_ДЗ.SUM">'ДЗ_ВнебюдСр'!#REF!</definedName>
    <definedName name="Р1.ВСЕГО_ДЗ_просроч.SUMPros">'ДЗ_ВнебюдСр'!#REF!</definedName>
    <definedName name="Р1.ВсегоПр.VsegoPros">'ДЗ_ВнебюдСр'!#REF!</definedName>
    <definedName name="Р1.ЖКХ.ZHKH">'ДЗ_ВнебюдСр'!#REF!</definedName>
    <definedName name="Р1.ЖКХПр.ZHKHPros">'ДЗ_ВнебюдСр'!#REF!</definedName>
    <definedName name="Р1.ЗаголовокТаблицы">'ДЗ_ВнебюдСр'!$B$4:$J$5</definedName>
    <definedName name="Р1.Здрав.Zdrav">'ДЗ_ВнебюдСр'!#REF!</definedName>
    <definedName name="Р1.ЗдравПр.ZdravPros">'ДЗ_ВнебюдСр'!#REF!</definedName>
    <definedName name="Р1.КапСтр.KapStr">'ДЗ_ВнебюдСр'!#REF!</definedName>
    <definedName name="Р1.КапСтрПр.KapStrPros">'ДЗ_ВнебюдСр'!#REF!</definedName>
    <definedName name="Р1.Код.Code">'ДЗ_ВнебюдСр'!#REF!</definedName>
    <definedName name="Р1.Культ.Kult">'ДЗ_ВнебюдСр'!#REF!</definedName>
    <definedName name="Р1.КультПр.KultPros">'ДЗ_ВнебюдСр'!#REF!</definedName>
    <definedName name="Р1.Образ.Obraz">'ДЗ_ВнебюдСр'!#REF!</definedName>
    <definedName name="Р1.ОбразПр.ObrazPros">'ДЗ_ВнебюдСр'!#REF!</definedName>
    <definedName name="Р1.Показатель.Name">'ДЗ_ВнебюдСр'!#REF!</definedName>
    <definedName name="Р1.Прогр.Progr">'ДЗ_ВнебюдСр'!#REF!</definedName>
    <definedName name="Р1.ПрогрПр.ProgrPros">'ДЗ_ВнебюдСр'!#REF!</definedName>
    <definedName name="Р1.ПрочОтр.PrOtr">'ДЗ_ВнебюдСр'!#REF!</definedName>
    <definedName name="Р1.ПрочОтрПр.PrOtrPros">'ДЗ_ВнебюдСр'!#REF!</definedName>
    <definedName name="Р1.ПрочРасх.PrRash">'ДЗ_ВнебюдСр'!#REF!</definedName>
    <definedName name="Р1.ПрочРасхПр.PrRashPros">'ДЗ_ВнебюдСр'!#REF!</definedName>
    <definedName name="Р1.Реквизит_Дата.EndDate">'ДЗ_ВнебюдСр'!#REF!</definedName>
    <definedName name="Р1.СоцВыпл.SocVipl">'ДЗ_ВнебюдСр'!#REF!</definedName>
    <definedName name="Р1.СоцВыплПр.SocViplPros">'ДЗ_ВнебюдСр'!#REF!</definedName>
    <definedName name="Р1.СоцПолит.SocPolit">'ДЗ_ВнебюдСр'!#REF!</definedName>
    <definedName name="Р1.СоцПолитПр.SocPolitPros">'ДЗ_ВнебюдСр'!#REF!</definedName>
    <definedName name="Р1.Таблица">'ДЗ_ВнебюдСр'!$B$4:$J$21</definedName>
    <definedName name="Р1.ТелоТаблицы">'ДЗ_ВнебюдСр'!$B$6:$J$21</definedName>
    <definedName name="Р1_ЗаголовочныеРеквизиты">'ДЗ_ВнебюдСр'!$B$2:$J$3</definedName>
    <definedName name="Р2">'КЗ_ВнебюдСр'!$B$1:$I$24</definedName>
    <definedName name="Р2.АУ.Upr">'КЗ_ВнебюдСр'!#REF!</definedName>
    <definedName name="Р2.АУПр.UprPros">'КЗ_ВнебюдСр'!#REF!</definedName>
    <definedName name="Р2.Всего.Vsego">'КЗ_ВнебюдСр'!#REF!</definedName>
    <definedName name="Р2.ВСЕГО_КЗ.SUM">'КЗ_ВнебюдСр'!$H$6</definedName>
    <definedName name="Р2.ВСЕГО_КЗ_просроч.SUMPros">'КЗ_ВнебюдСр'!$I$6</definedName>
    <definedName name="Р2.ВсегоПр.VsegoPros">'КЗ_ВнебюдСр'!#REF!</definedName>
    <definedName name="Р2.Главбух.BookKeeper">'КЗ_ВнебюдСр'!#REF!</definedName>
    <definedName name="Р2.ЖКХ.ZHKH">'КЗ_ВнебюдСр'!#REF!</definedName>
    <definedName name="Р2.ЖКХПр.ZHKHPros">'КЗ_ВнебюдСр'!#REF!</definedName>
    <definedName name="Р2.ЗаголовокТаблицы">'КЗ_ВнебюдСр'!$B$4:$I$6</definedName>
    <definedName name="Р2.Здрав.Zdrav">'КЗ_ВнебюдСр'!#REF!</definedName>
    <definedName name="Р2.ЗдравПр.ZdravPros">'КЗ_ВнебюдСр'!#REF!</definedName>
    <definedName name="Р2.Исполнитель.Executive">'КЗ_ВнебюдСр'!#REF!</definedName>
    <definedName name="Р2.КапСтр.KapStr">'КЗ_ВнебюдСр'!#REF!</definedName>
    <definedName name="Р2.КапСтрПр.KapStrPros">'КЗ_ВнебюдСр'!#REF!</definedName>
    <definedName name="Р2.Код.Code">'КЗ_ВнебюдСр'!#REF!</definedName>
    <definedName name="Р2.Культ.Kult">'КЗ_ВнебюдСр'!$D$6</definedName>
    <definedName name="Р2.КультПр.KultPros">'КЗ_ВнебюдСр'!#REF!</definedName>
    <definedName name="Р2.МО.Subject">'КЗ_ВнебюдСр'!#REF!</definedName>
    <definedName name="Р2.Образ.Obraz">'КЗ_ВнебюдСр'!$C$6</definedName>
    <definedName name="Р2.ОбразПр.ObrazPros">'КЗ_ВнебюдСр'!#REF!</definedName>
    <definedName name="Р2.Показатель.Name">'КЗ_ВнебюдСр'!$B$6</definedName>
    <definedName name="Р2.Прогр.Progr">'КЗ_ВнебюдСр'!$F$6</definedName>
    <definedName name="Р2.ПрогрПр.ProgrPros">'КЗ_ВнебюдСр'!$G$6</definedName>
    <definedName name="Р2.ПрочОтр.PrOtr">'КЗ_ВнебюдСр'!#REF!</definedName>
    <definedName name="Р2.ПрочОтрПр.PrOtrPros">'КЗ_ВнебюдСр'!#REF!</definedName>
    <definedName name="Р2.ПрочРасх.PrRash">'КЗ_ВнебюдСр'!#REF!</definedName>
    <definedName name="Р2.ПрочРасхПр.PrRashPros">'КЗ_ВнебюдСр'!#REF!</definedName>
    <definedName name="Р2.Реквизит_Дата.EndDate">'КЗ_ВнебюдСр'!#REF!</definedName>
    <definedName name="Р2.Руководитель.Manager">'КЗ_ВнебюдСр'!$C$24</definedName>
    <definedName name="Р2.СоцВыпл.SocVipl">'КЗ_ВнебюдСр'!#REF!</definedName>
    <definedName name="Р2.СоцВыплПр.SocViplPros">'КЗ_ВнебюдСр'!#REF!</definedName>
    <definedName name="Р2.СоцПолит.SocPolit">'КЗ_ВнебюдСр'!$E$6</definedName>
    <definedName name="Р2.СоцПолитПр.SocPolitPros">'КЗ_ВнебюдСр'!#REF!</definedName>
    <definedName name="Р2.Таблица">'КЗ_ВнебюдСр'!$B$4:$I$23</definedName>
    <definedName name="Р2.Телефон.Phone">'КЗ_ВнебюдСр'!#REF!</definedName>
    <definedName name="Р2.ТелоТаблицы">'КЗ_ВнебюдСр'!$B$7:$I$23</definedName>
    <definedName name="Р2_ЗаголовочныеРеквизиты">'КЗ_ВнебюдСр'!$B$1:$I$2</definedName>
    <definedName name="Р2_ЗаключительныеРеквизиты">'КЗ_ВнебюдСр'!$B$24:$I$24</definedName>
    <definedName name="Р3">'ДЗ_БюдСр'!$A$1:$N$23</definedName>
    <definedName name="Р3.АУ.Upr">'ДЗ_БюдСр'!#REF!</definedName>
    <definedName name="Р3.АУПр.UprPros">'ДЗ_БюдСр'!#REF!</definedName>
    <definedName name="Р3.Всего.Vsego">'ДЗ_БюдСр'!#REF!</definedName>
    <definedName name="Р3.ВСЕГО_ДЗ.SUM">'ДЗ_БюдСр'!#REF!</definedName>
    <definedName name="Р3.ВСЕГО_ДЗ_просроч.SUMPros">'ДЗ_БюдСр'!#REF!</definedName>
    <definedName name="Р3.ВсегоПр.VsegoPros">'ДЗ_БюдСр'!#REF!</definedName>
    <definedName name="Р3.Главбух.BookKeeper">'ДЗ_БюдСр'!#REF!</definedName>
    <definedName name="Р3.ЖКХ.ZHKH">'ДЗ_БюдСр'!#REF!</definedName>
    <definedName name="Р3.ЖКХПр.ZHKHPros">'ДЗ_БюдСр'!#REF!</definedName>
    <definedName name="Р3.ЗаголовокТаблицы">'ДЗ_БюдСр'!$A$4:$N$5</definedName>
    <definedName name="Р3.Здрав.Zdrav">'ДЗ_БюдСр'!#REF!</definedName>
    <definedName name="Р3.ЗдравПр.ZdravPros">'ДЗ_БюдСр'!#REF!</definedName>
    <definedName name="Р3.Исполнитель.Executive">'ДЗ_БюдСр'!#REF!</definedName>
    <definedName name="Р3.КапСтр.KapStr">'ДЗ_БюдСр'!#REF!</definedName>
    <definedName name="Р3.КапСтрПр.KapStrPros">'ДЗ_БюдСр'!#REF!</definedName>
    <definedName name="Р3.Код.Code">'ДЗ_БюдСр'!#REF!</definedName>
    <definedName name="Р3.Культ.Kult">'ДЗ_БюдСр'!#REF!</definedName>
    <definedName name="Р3.КультПр.KultPros">'ДЗ_БюдСр'!#REF!</definedName>
    <definedName name="Р3.МО.Subject">'ДЗ_БюдСр'!#REF!</definedName>
    <definedName name="Р3.Образ.Obraz">'ДЗ_БюдСр'!#REF!</definedName>
    <definedName name="Р3.ОбразПр.ObrazPros">'ДЗ_БюдСр'!#REF!</definedName>
    <definedName name="Р3.Показатель.Name">'ДЗ_БюдСр'!#REF!</definedName>
    <definedName name="Р3.Прогр.Progr">'ДЗ_БюдСр'!#REF!</definedName>
    <definedName name="Р3.ПрогрПр.ProgrPros">'ДЗ_БюдСр'!#REF!</definedName>
    <definedName name="Р3.ПрочОтр.PrOtr">'ДЗ_БюдСр'!#REF!</definedName>
    <definedName name="Р3.ПрочОтрПр.PrOtrPros">'ДЗ_БюдСр'!#REF!</definedName>
    <definedName name="Р3.ПрочРасх.PrRash">'ДЗ_БюдСр'!#REF!</definedName>
    <definedName name="Р3.ПрочРасхПр.PrRashPros">'ДЗ_БюдСр'!#REF!</definedName>
    <definedName name="Р3.Реквизит_Дата.EndDate">'ДЗ_БюдСр'!#REF!</definedName>
    <definedName name="Р3.Руководитель.Manager">'ДЗ_БюдСр'!$C$23</definedName>
    <definedName name="Р3.СоцВыпл.SocVipl">'ДЗ_БюдСр'!#REF!</definedName>
    <definedName name="Р3.СоцВыплПр.SocViplPros">'ДЗ_БюдСр'!#REF!</definedName>
    <definedName name="Р3.СоцПолит.SocPolit">'ДЗ_БюдСр'!#REF!</definedName>
    <definedName name="Р3.СоцПолитПр.SocPolitPros">'ДЗ_БюдСр'!#REF!</definedName>
    <definedName name="Р3.Таблица">'ДЗ_БюдСр'!$A$4:$N$22</definedName>
    <definedName name="Р3.Телефон.Phone">'ДЗ_БюдСр'!#REF!</definedName>
    <definedName name="Р3.ТелоТаблицы">'ДЗ_БюдСр'!$A$6:$N$22</definedName>
    <definedName name="Р3_ЗаголовочныеРеквизиты">'ДЗ_БюдСр'!$A$1:$N$3</definedName>
    <definedName name="Р3_ЗаключительныеРеквизиты">'ДЗ_БюдСр'!$A$23:$N$23</definedName>
    <definedName name="Р4">'КЗ_БюдСр'!$A$1:$P$29</definedName>
    <definedName name="Р4.АУ.Upr">'КЗ_БюдСр'!#REF!</definedName>
    <definedName name="Р4.АУПр.UprPros">'КЗ_БюдСр'!#REF!</definedName>
    <definedName name="Р4.Всего.Vsego">'КЗ_БюдСр'!#REF!</definedName>
    <definedName name="Р4.ВСЕГО_КЗ.SUM">'КЗ_БюдСр'!#REF!</definedName>
    <definedName name="Р4.ВСЕГО_КЗ_просроч.SUMPros">'КЗ_БюдСр'!#REF!</definedName>
    <definedName name="Р4.ВсегоПр.VsegoPros">'КЗ_БюдСр'!#REF!</definedName>
    <definedName name="Р4.Главбух.BookKeeper">'КЗ_БюдСр'!#REF!</definedName>
    <definedName name="Р4.ЖКХ.ZHKH">'КЗ_БюдСр'!#REF!</definedName>
    <definedName name="Р4.ЖКХПр.ZHKHPros">'КЗ_БюдСр'!#REF!</definedName>
    <definedName name="Р4.ЗаголовокТаблицы">'КЗ_БюдСр'!$A$5:$P$6</definedName>
    <definedName name="Р4.Здрав.Zdrav">'КЗ_БюдСр'!#REF!</definedName>
    <definedName name="Р4.ЗдравПр.ZdravPros">'КЗ_БюдСр'!#REF!</definedName>
    <definedName name="Р4.Исполнитель.Executive">'КЗ_БюдСр'!#REF!</definedName>
    <definedName name="Р4.КапСтр.KapStr">'КЗ_БюдСр'!#REF!</definedName>
    <definedName name="Р4.КапСтрПр.KapStrPros">'КЗ_БюдСр'!#REF!</definedName>
    <definedName name="Р4.Код.Code">'КЗ_БюдСр'!#REF!</definedName>
    <definedName name="Р4.Культ.Kult">'КЗ_БюдСр'!#REF!</definedName>
    <definedName name="Р4.КультПр.KultPros">'КЗ_БюдСр'!#REF!</definedName>
    <definedName name="Р4.МО.Subject">'КЗ_БюдСр'!#REF!</definedName>
    <definedName name="Р4.Образ.Obraz">'КЗ_БюдСр'!#REF!</definedName>
    <definedName name="Р4.ОбразПр.ObrazPros">'КЗ_БюдСр'!#REF!</definedName>
    <definedName name="Р4.Показатель.Name">'КЗ_БюдСр'!#REF!</definedName>
    <definedName name="Р4.Прогр.Progr">'КЗ_БюдСр'!#REF!</definedName>
    <definedName name="Р4.ПрогрПр.ProgrPros">'КЗ_БюдСр'!#REF!</definedName>
    <definedName name="Р4.ПрочОтр.PrOtr">'КЗ_БюдСр'!#REF!</definedName>
    <definedName name="Р4.ПрочОтрПр.PrOtrPros">'КЗ_БюдСр'!#REF!</definedName>
    <definedName name="Р4.ПрочРасх.PrRash">'КЗ_БюдСр'!#REF!</definedName>
    <definedName name="Р4.ПрочРасхПр.PrRashPros">'КЗ_БюдСр'!#REF!</definedName>
    <definedName name="Р4.Реквизит_Дата.EndDate">'КЗ_БюдСр'!#REF!</definedName>
    <definedName name="Р4.Руководитель.Manager">'КЗ_БюдСр'!$C$28</definedName>
    <definedName name="Р4.СоцВыпл.SocVipl">'КЗ_БюдСр'!#REF!</definedName>
    <definedName name="Р4.СоцВыплПр.SocViplPros">'КЗ_БюдСр'!#REF!</definedName>
    <definedName name="Р4.СоцПолит.SocPolit">'КЗ_БюдСр'!#REF!</definedName>
    <definedName name="Р4.СоцПолитПр.SocPolitPros">'КЗ_БюдСр'!#REF!</definedName>
    <definedName name="Р4.Таблица">'КЗ_БюдСр'!$A$5:$P$27</definedName>
    <definedName name="Р4.Телефон.Phone">'КЗ_БюдСр'!#REF!</definedName>
    <definedName name="Р4.ТелоТаблицы">'КЗ_БюдСр'!$A$7:$P$27</definedName>
    <definedName name="Р4_ЗаголовочныеРеквизиты">'КЗ_БюдСр'!$A$1:$P$4</definedName>
    <definedName name="Р4_ЗаключительныеРеквизиты">'КЗ_БюдСр'!$A$28:$P$29</definedName>
    <definedName name="Р5">#REF!</definedName>
    <definedName name="Р5.Главбух.BookKeeper">#REF!</definedName>
    <definedName name="Р5.ЗаголовокТаблицы">#REF!</definedName>
    <definedName name="Р5.Исполнитель.Executive">#REF!</definedName>
    <definedName name="Р5.МО.Subject">#REF!</definedName>
    <definedName name="Р5.Направ_финанс.NaprFin">#REF!</definedName>
    <definedName name="Р5.Примечание_Внебюд.NoteVneb">#REF!</definedName>
    <definedName name="Р5.Примечание_ПрЗад.NotePrZad">#REF!</definedName>
    <definedName name="Р5.Примечание_ТекЗад.NoteTekZad">#REF!</definedName>
    <definedName name="Р5.Реквизит_Дата.EndDate">#REF!</definedName>
    <definedName name="Р5.Руководитель.Manager">#REF!</definedName>
    <definedName name="Р5.Срок_Внебюд.DateVneb">#REF!</definedName>
    <definedName name="Р5.Срок_ПрЗад.SrokPog">#REF!</definedName>
    <definedName name="Р5.Срок_ТекЗад.Srok">#REF!</definedName>
    <definedName name="Р5.Сум.Sum">#REF!</definedName>
    <definedName name="Р5.Сумма_Внебюд.SumVneb">#REF!</definedName>
    <definedName name="Р5.Сумма_ПрЗад.SumPrZad">#REF!</definedName>
    <definedName name="Р5.Сумма_ТекЗад.SumTekZad">#REF!</definedName>
    <definedName name="Р5.Таблица">#REF!</definedName>
    <definedName name="Р5.Телефон.Phone">#REF!</definedName>
    <definedName name="Р5.ТелоТаблицы">#REF!</definedName>
    <definedName name="Р5_ЗаголовочныеРеквизиты">#REF!</definedName>
    <definedName name="Р5_ЗаключительныеРеквизиты">#REF!</definedName>
    <definedName name="Р6">#REF!</definedName>
    <definedName name="Р6.Всего.Vsego">#REF!</definedName>
    <definedName name="Р6.Всего_несанкц.Nesan">#REF!</definedName>
    <definedName name="Р6.Всего_санкц.San">#REF!</definedName>
    <definedName name="Р6.Главбух.BookKeeper">#REF!</definedName>
    <definedName name="Р6.ЗаголовокТаблицы">#REF!</definedName>
    <definedName name="Р6.Исполнитель.Execute">#REF!</definedName>
    <definedName name="Р6.МО.Subject">#REF!</definedName>
    <definedName name="Р6.Наименование.Name">#REF!</definedName>
    <definedName name="Р6.Период_причины.Period">#REF!</definedName>
    <definedName name="Р6.Реквизит_Дата.EndDate">#REF!</definedName>
    <definedName name="Р6.Руководитель.Manager">#REF!</definedName>
    <definedName name="Р6.Таблица">#REF!</definedName>
    <definedName name="Р6.Телефон.Phone">#REF!</definedName>
    <definedName name="Р6.ТелоТаблицы">#REF!</definedName>
    <definedName name="Р6_ЗаголовочныеРеквизиты">#REF!</definedName>
    <definedName name="Р6_ЗаключительныеРеквизиты">#REF!</definedName>
    <definedName name="Форма01">'ДЗ_ВнебюдСр'!$A$1:$J$23</definedName>
    <definedName name="Форма01.Главбух.BookKeeper">'ДЗ_ВнебюдСр'!#REF!</definedName>
    <definedName name="Форма01.Дата.EndDate">'ДЗ_ВнебюдСр'!#REF!</definedName>
    <definedName name="Форма01.Исполнитель.Executive">'ДЗ_ВнебюдСр'!#REF!</definedName>
    <definedName name="Форма01.МО.Subject">'ДЗ_ВнебюдСр'!#REF!</definedName>
    <definedName name="Форма01.Руководитель.Manager">'ДЗ_ВнебюдСр'!#REF!</definedName>
    <definedName name="Форма01.Телефоне.Phone">'ДЗ_ВнебюдСр'!#REF!</definedName>
    <definedName name="Форма01_ЗаголовочныеРеквизиты">'ДЗ_ВнебюдСр'!$B$1:$J$1</definedName>
    <definedName name="Форма01_ЗаключительныеРеквизиты">'ДЗ_ВнебюдСр'!$B$23:$J$23</definedName>
    <definedName name="Форма02">'КЗ_ВнебюдСр'!$B$1:$I$24</definedName>
    <definedName name="Форма03">'ДЗ_БюдСр'!$A$1:$N$23</definedName>
    <definedName name="Форма04">'КЗ_БюдСр'!$A$1:$P$29</definedName>
    <definedName name="Форма05">#REF!</definedName>
    <definedName name="Форма06">#REF!</definedName>
  </definedNames>
  <calcPr fullCalcOnLoad="1"/>
</workbook>
</file>

<file path=xl/sharedStrings.xml><?xml version="1.0" encoding="utf-8"?>
<sst xmlns="http://schemas.openxmlformats.org/spreadsheetml/2006/main" count="535" uniqueCount="133">
  <si>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</si>
  <si>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</si>
  <si>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</si>
  <si>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</si>
  <si>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</si>
  <si>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</si>
  <si>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</si>
  <si>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</si>
  <si>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</si>
  <si>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</si>
  <si>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</si>
  <si>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</si>
  <si>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</si>
  <si>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перечисление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</si>
  <si>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</si>
  <si>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</si>
  <si>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</si>
  <si>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</si>
  <si>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</si>
  <si>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запасов, в т. ч.:</t>
  </si>
  <si>
    <t>продукты питания</t>
  </si>
  <si>
    <t>ЖКХ</t>
  </si>
  <si>
    <t>Капитальное строительство</t>
  </si>
  <si>
    <t xml:space="preserve">в т.ч. просроченная задолженность </t>
  </si>
  <si>
    <t xml:space="preserve">Образование </t>
  </si>
  <si>
    <t>Культура</t>
  </si>
  <si>
    <t>Социальная политика</t>
  </si>
  <si>
    <t>прочие материальные запасы</t>
  </si>
  <si>
    <t>Аппарат управления</t>
  </si>
  <si>
    <t>Показатель</t>
  </si>
  <si>
    <t>Соц. выплаты и льготы отдельным категориям граждан</t>
  </si>
  <si>
    <t xml:space="preserve">    Образование </t>
  </si>
  <si>
    <t>Name</t>
  </si>
  <si>
    <t>Code</t>
  </si>
  <si>
    <t>Vsego</t>
  </si>
  <si>
    <t>VsegoPros</t>
  </si>
  <si>
    <t>Upr</t>
  </si>
  <si>
    <t>UprPros</t>
  </si>
  <si>
    <t>Obraz</t>
  </si>
  <si>
    <t>ObrazPros</t>
  </si>
  <si>
    <t>Zdrav</t>
  </si>
  <si>
    <t>ZdravPros</t>
  </si>
  <si>
    <t>Kult</t>
  </si>
  <si>
    <t>KultPros</t>
  </si>
  <si>
    <t>SocPolit</t>
  </si>
  <si>
    <t>SocPolitPros</t>
  </si>
  <si>
    <t>PrOtr</t>
  </si>
  <si>
    <t>PrOtrPros</t>
  </si>
  <si>
    <t>Progr</t>
  </si>
  <si>
    <t>ProgrPros</t>
  </si>
  <si>
    <t>ZHKH</t>
  </si>
  <si>
    <t>ZHKHPros</t>
  </si>
  <si>
    <t>KapStr</t>
  </si>
  <si>
    <t>KapStrPros</t>
  </si>
  <si>
    <t>SocVipl</t>
  </si>
  <si>
    <t>SocViplPros</t>
  </si>
  <si>
    <t>PrRash</t>
  </si>
  <si>
    <t>PrRashPros</t>
  </si>
  <si>
    <t>SUM</t>
  </si>
  <si>
    <t>SUMPros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</si>
  <si>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</si>
  <si>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</si>
  <si>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</si>
  <si>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</si>
  <si>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</si>
  <si>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</si>
  <si>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</si>
  <si>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</si>
  <si>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</si>
  <si>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</si>
  <si>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</si>
  <si>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</si>
  <si>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</si>
  <si>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</si>
  <si>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</si>
  <si>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</si>
  <si>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</si>
  <si>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</si>
  <si>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</si>
  <si>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</si>
  <si>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</si>
  <si>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</si>
  <si>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</si>
  <si>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</si>
  <si>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</si>
  <si>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</si>
  <si>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</si>
  <si>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</si>
  <si>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</si>
  <si>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</si>
  <si>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</si>
  <si>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NaprFin</t>
  </si>
  <si>
    <t>Sum</t>
  </si>
  <si>
    <t>SumTekZad</t>
  </si>
  <si>
    <t>NoteTekZad</t>
  </si>
  <si>
    <t>Srok</t>
  </si>
  <si>
    <t>SumPrZad</t>
  </si>
  <si>
    <t>NotePrZad</t>
  </si>
  <si>
    <t>SrokPog</t>
  </si>
  <si>
    <t>SumVneb</t>
  </si>
  <si>
    <t>NoteVneb</t>
  </si>
  <si>
    <t>DateVneb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</si>
  <si>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</si>
  <si>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</si>
  <si>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</si>
  <si>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</si>
  <si>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</si>
  <si>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</si>
  <si>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</si>
  <si>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</si>
  <si>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</si>
  <si>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</si>
  <si>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</si>
  <si>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</si>
  <si>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</si>
  <si>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</si>
  <si>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</si>
  <si>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</si>
  <si>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San</t>
  </si>
  <si>
    <t>Nesan</t>
  </si>
  <si>
    <t>Period</t>
  </si>
  <si>
    <t>Всего дебиторская задолженность</t>
  </si>
  <si>
    <t>в т.ч. просроченная задолженность</t>
  </si>
  <si>
    <t>Ведомственные целевые программы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</si>
  <si>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</si>
  <si>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</si>
  <si>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</si>
  <si>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Объем дебиторской задолженности по бюджетным средствам муниципального образования "Город Череповец" на 1 октября 2015 года.</t>
  </si>
  <si>
    <t>Объем дебиторской задолженности по внебюджетным средствам муниципального образования "Город Череповец" на 1 октября 2015 года.</t>
  </si>
  <si>
    <t>Всего кредиторская задолженность</t>
  </si>
  <si>
    <t>Объем кредиторской задолженности по внебюджетным средствам муниципального образования "Город Череповец" на 1 октября 2015 года.</t>
  </si>
  <si>
    <t>Объем кредиторской задолженности по бюджетным средствам муниципального образования "Город Череповец" на 1 октября 2015 года.</t>
  </si>
  <si>
    <t>Наименование сферы (органов управления и муниципальных учреждений, относящихся к сфере) и мероприятий расходов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</si>
</sst>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23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.5"/>
      <name val="Times New Roman"/>
      <family val="1"/>
    </font>
    <font>
      <sz val="8.5"/>
      <color indexed="8"/>
      <name val="Calibri"/>
      <family val="2"/>
    </font>
    <font>
      <sz val="8.5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20" fillId="33" borderId="0" applyNumberFormat="0" applyBorder="0" applyAlignment="0" applyProtection="0"/>
    <xf numFmtId="0" fontId="11" fillId="0" borderId="10" applyNumberFormat="0" applyFill="0" applyAlignment="0" applyProtection="0"/>
    <xf numFmtId="0" fontId="21" fillId="34" borderId="11" applyNumberFormat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2" fillId="35" borderId="12" applyNumberFormat="0" applyAlignment="0" applyProtection="0"/>
    <xf numFmtId="0" fontId="30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13" applyNumberFormat="0">
      <alignment horizontal="right" vertical="top"/>
      <protection/>
    </xf>
    <xf numFmtId="0" fontId="1" fillId="38" borderId="13" applyNumberFormat="0">
      <alignment horizontal="right" vertical="top"/>
      <protection/>
    </xf>
    <xf numFmtId="0" fontId="2" fillId="0" borderId="14" applyNumberFormat="0">
      <alignment horizontal="right" vertical="top"/>
      <protection/>
    </xf>
    <xf numFmtId="0" fontId="2" fillId="0" borderId="14" applyNumberFormat="0">
      <alignment horizontal="right" vertical="top"/>
      <protection/>
    </xf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39" borderId="14">
      <alignment horizontal="left" vertical="top" wrapText="1"/>
      <protection/>
    </xf>
    <xf numFmtId="49" fontId="2" fillId="35" borderId="14">
      <alignment horizontal="left" vertical="top"/>
      <protection/>
    </xf>
    <xf numFmtId="49" fontId="4" fillId="0" borderId="14">
      <alignment horizontal="left" vertical="top"/>
      <protection/>
    </xf>
    <xf numFmtId="0" fontId="29" fillId="0" borderId="15" applyNumberFormat="0" applyFill="0" applyAlignment="0" applyProtection="0"/>
    <xf numFmtId="0" fontId="1" fillId="40" borderId="16" applyNumberFormat="0">
      <alignment horizontal="right" vertical="top"/>
      <protection/>
    </xf>
    <xf numFmtId="0" fontId="1" fillId="40" borderId="16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2" fillId="41" borderId="14">
      <alignment horizontal="left" vertical="top" wrapText="1"/>
      <protection/>
    </xf>
    <xf numFmtId="0" fontId="4" fillId="0" borderId="14">
      <alignment horizontal="left" vertical="top" wrapText="1"/>
      <protection/>
    </xf>
    <xf numFmtId="0" fontId="1" fillId="40" borderId="13">
      <alignment horizontal="left" vertical="top" wrapText="1"/>
      <protection/>
    </xf>
    <xf numFmtId="0" fontId="1" fillId="40" borderId="13">
      <alignment horizontal="left" vertical="top" wrapText="1"/>
      <protection/>
    </xf>
    <xf numFmtId="0" fontId="1" fillId="42" borderId="13">
      <alignment horizontal="left" vertical="top" wrapText="1"/>
      <protection/>
    </xf>
    <xf numFmtId="0" fontId="1" fillId="42" borderId="13">
      <alignment horizontal="left" vertical="top" wrapText="1"/>
      <protection/>
    </xf>
    <xf numFmtId="0" fontId="1" fillId="41" borderId="16" applyNumberFormat="0">
      <alignment horizontal="right" vertical="top"/>
      <protection/>
    </xf>
    <xf numFmtId="0" fontId="1" fillId="41" borderId="16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2" fillId="43" borderId="14">
      <alignment horizontal="left" vertical="top" wrapText="1"/>
      <protection/>
    </xf>
    <xf numFmtId="0" fontId="2" fillId="0" borderId="14">
      <alignment horizontal="left" vertical="top" wrapText="1"/>
      <protection/>
    </xf>
    <xf numFmtId="0" fontId="1" fillId="43" borderId="13">
      <alignment horizontal="left" vertical="top" wrapText="1"/>
      <protection/>
    </xf>
    <xf numFmtId="0" fontId="1" fillId="43" borderId="13">
      <alignment horizontal="left" vertical="top" wrapText="1"/>
      <protection/>
    </xf>
    <xf numFmtId="0" fontId="1" fillId="0" borderId="13">
      <alignment horizontal="left" vertical="top" wrapText="1"/>
      <protection/>
    </xf>
    <xf numFmtId="0" fontId="1" fillId="0" borderId="13">
      <alignment horizontal="left" vertical="top" wrapText="1"/>
      <protection/>
    </xf>
    <xf numFmtId="49" fontId="3" fillId="44" borderId="14">
      <alignment horizontal="left" vertical="top" wrapText="1"/>
      <protection/>
    </xf>
    <xf numFmtId="49" fontId="2" fillId="0" borderId="14">
      <alignment horizontal="left" vertical="top" wrapText="1"/>
      <protection/>
    </xf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26" fillId="44" borderId="0" applyNumberFormat="0" applyBorder="0" applyAlignment="0" applyProtection="0"/>
    <xf numFmtId="0" fontId="24" fillId="46" borderId="18" applyNumberFormat="0" applyAlignment="0" applyProtection="0"/>
    <xf numFmtId="0" fontId="9" fillId="0" borderId="0">
      <alignment horizontal="left" vertical="top"/>
      <protection/>
    </xf>
  </cellStyleXfs>
  <cellXfs count="105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101" applyFont="1" applyFill="1" applyBorder="1">
      <alignment horizontal="left" vertical="top" wrapText="1"/>
      <protection/>
    </xf>
    <xf numFmtId="0" fontId="15" fillId="0" borderId="14" xfId="101" applyFont="1" applyFill="1">
      <alignment horizontal="left" vertical="top" wrapText="1"/>
      <protection/>
    </xf>
    <xf numFmtId="0" fontId="15" fillId="0" borderId="20" xfId="101" applyFont="1" applyFill="1" applyBorder="1">
      <alignment horizontal="left" vertical="top" wrapText="1"/>
      <protection/>
    </xf>
    <xf numFmtId="0" fontId="15" fillId="0" borderId="13" xfId="101" applyFont="1" applyFill="1" applyBorder="1">
      <alignment horizontal="left" vertical="top" wrapText="1"/>
      <protection/>
    </xf>
    <xf numFmtId="0" fontId="15" fillId="0" borderId="13" xfId="102" applyFont="1" applyBorder="1">
      <alignment horizontal="left" vertical="top" wrapText="1"/>
      <protection/>
    </xf>
    <xf numFmtId="0" fontId="13" fillId="0" borderId="13" xfId="91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Fill="1" applyBorder="1" applyAlignment="1">
      <alignment horizontal="center" vertical="center"/>
    </xf>
    <xf numFmtId="49" fontId="13" fillId="0" borderId="13" xfId="91" applyNumberFormat="1" applyFont="1" applyFill="1" applyBorder="1" applyAlignment="1">
      <alignment horizontal="center" vertical="center" wrapText="1"/>
      <protection/>
    </xf>
    <xf numFmtId="49" fontId="13" fillId="0" borderId="13" xfId="77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5" fillId="0" borderId="13" xfId="77" applyNumberFormat="1" applyFont="1" applyFill="1" applyBorder="1" applyAlignment="1" applyProtection="1">
      <alignment horizontal="right" vertical="center"/>
      <protection locked="0"/>
    </xf>
    <xf numFmtId="4" fontId="15" fillId="0" borderId="21" xfId="77" applyNumberFormat="1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13" xfId="101" applyFont="1" applyFill="1" applyBorder="1">
      <alignment horizontal="left" vertical="top" wrapText="1"/>
      <protection/>
    </xf>
    <xf numFmtId="0" fontId="18" fillId="0" borderId="13" xfId="101" applyFont="1" applyFill="1" applyBorder="1">
      <alignment horizontal="left" vertical="top" wrapText="1"/>
      <protection/>
    </xf>
    <xf numFmtId="0" fontId="18" fillId="0" borderId="13" xfId="102" applyFont="1" applyBorder="1">
      <alignment horizontal="left"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4" fontId="5" fillId="0" borderId="13" xfId="76" applyNumberFormat="1" applyFont="1" applyFill="1" applyBorder="1" applyAlignment="1">
      <alignment horizontal="right" vertical="center"/>
      <protection/>
    </xf>
    <xf numFmtId="4" fontId="18" fillId="0" borderId="13" xfId="77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>
      <alignment horizontal="right" vertical="center"/>
    </xf>
    <xf numFmtId="4" fontId="18" fillId="0" borderId="13" xfId="77" applyNumberFormat="1" applyFont="1" applyFill="1" applyBorder="1" applyAlignment="1">
      <alignment horizontal="right" vertical="center"/>
      <protection/>
    </xf>
    <xf numFmtId="0" fontId="13" fillId="0" borderId="13" xfId="91" applyFont="1" applyFill="1" applyBorder="1" applyAlignme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Fill="1" applyAlignment="1">
      <alignment/>
    </xf>
    <xf numFmtId="14" fontId="7" fillId="0" borderId="2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>
      <alignment horizontal="right" vertical="center"/>
    </xf>
    <xf numFmtId="4" fontId="15" fillId="0" borderId="13" xfId="77" applyNumberFormat="1" applyFont="1" applyFill="1" applyBorder="1" applyAlignment="1">
      <alignment horizontal="right" vertical="center"/>
      <protection/>
    </xf>
    <xf numFmtId="0" fontId="53" fillId="0" borderId="0" xfId="0" applyFont="1" applyAlignment="1">
      <alignment/>
    </xf>
    <xf numFmtId="0" fontId="5" fillId="0" borderId="13" xfId="101" applyFont="1" applyFill="1" applyBorder="1" applyAlignment="1">
      <alignment horizontal="left" vertical="top" wrapText="1"/>
      <protection/>
    </xf>
    <xf numFmtId="4" fontId="5" fillId="0" borderId="13" xfId="76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8" fillId="0" borderId="13" xfId="101" applyFont="1" applyFill="1" applyBorder="1" applyAlignment="1">
      <alignment horizontal="left" vertical="top" wrapText="1"/>
      <protection/>
    </xf>
    <xf numFmtId="0" fontId="18" fillId="0" borderId="13" xfId="102" applyFont="1" applyBorder="1" applyAlignment="1">
      <alignment horizontal="left" vertical="top" wrapText="1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center" vertical="center"/>
    </xf>
    <xf numFmtId="4" fontId="18" fillId="0" borderId="13" xfId="76" applyNumberFormat="1" applyFont="1" applyFill="1" applyBorder="1" applyAlignment="1">
      <alignment horizontal="right" vertical="center"/>
      <protection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4" fontId="13" fillId="0" borderId="13" xfId="76" applyNumberFormat="1" applyFont="1" applyFill="1" applyBorder="1" applyAlignment="1">
      <alignment horizontal="right" vertical="center"/>
      <protection/>
    </xf>
    <xf numFmtId="4" fontId="15" fillId="0" borderId="13" xfId="0" applyNumberFormat="1" applyFont="1" applyFill="1" applyBorder="1" applyAlignment="1" applyProtection="1">
      <alignment horizontal="right" vertical="center"/>
      <protection locked="0"/>
    </xf>
    <xf numFmtId="4" fontId="15" fillId="0" borderId="13" xfId="76" applyNumberFormat="1" applyFont="1" applyFill="1" applyBorder="1" applyAlignment="1">
      <alignment horizontal="right" vertical="center"/>
      <protection/>
    </xf>
    <xf numFmtId="4" fontId="17" fillId="0" borderId="21" xfId="0" applyNumberFormat="1" applyFont="1" applyFill="1" applyBorder="1" applyAlignment="1" applyProtection="1">
      <alignment horizontal="right" vertical="center"/>
      <protection locked="0"/>
    </xf>
    <xf numFmtId="4" fontId="15" fillId="0" borderId="21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wrapText="1"/>
    </xf>
    <xf numFmtId="0" fontId="13" fillId="0" borderId="13" xfId="91" applyNumberFormat="1" applyFont="1" applyFill="1" applyBorder="1" applyAlignment="1">
      <alignment horizontal="center" vertical="center" wrapText="1"/>
      <protection/>
    </xf>
    <xf numFmtId="49" fontId="13" fillId="0" borderId="13" xfId="82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/>
    </xf>
    <xf numFmtId="0" fontId="13" fillId="0" borderId="13" xfId="91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49" fontId="13" fillId="0" borderId="13" xfId="91" applyNumberFormat="1" applyFont="1" applyFill="1" applyBorder="1" applyAlignment="1">
      <alignment horizontal="center" vertical="center" wrapText="1"/>
      <protection/>
    </xf>
    <xf numFmtId="49" fontId="13" fillId="0" borderId="21" xfId="82" applyFont="1" applyFill="1" applyBorder="1" applyAlignment="1">
      <alignment horizontal="center" vertical="center"/>
      <protection/>
    </xf>
    <xf numFmtId="49" fontId="13" fillId="0" borderId="24" xfId="82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13" fillId="0" borderId="13" xfId="82" applyNumberFormat="1" applyFont="1" applyFill="1" applyBorder="1" applyAlignment="1">
      <alignment horizontal="center" vertical="center"/>
      <protection/>
    </xf>
    <xf numFmtId="0" fontId="54" fillId="0" borderId="0" xfId="0" applyFont="1" applyAlignment="1" applyProtection="1">
      <alignment horizontal="center"/>
      <protection locked="0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‿‿㼿㼿㼿?" xfId="62"/>
    <cellStyle name="㼿㼿" xfId="63"/>
    <cellStyle name="㼿㼿 " xfId="64"/>
    <cellStyle name="㼿㼿 2" xfId="65"/>
    <cellStyle name="㼿㼿 3" xfId="66"/>
    <cellStyle name="㼿㼿 4" xfId="67"/>
    <cellStyle name="㼿㼿 5" xfId="68"/>
    <cellStyle name="㼿㼿 6" xfId="69"/>
    <cellStyle name="㼿㼿?" xfId="70"/>
    <cellStyle name="㼿㼿‿㼿㼿㼿㼿㼿㼿㼿" xfId="71"/>
    <cellStyle name="㼿㼿㼿" xfId="72"/>
    <cellStyle name="㼿㼿㼿?" xfId="73"/>
    <cellStyle name="㼿㼿㼿㼠㼿㼠㼿㼿㼿?" xfId="74"/>
    <cellStyle name="㼿㼿㼿㼠㼿㼠㼿㼿㼿? 2" xfId="75"/>
    <cellStyle name="㼿㼿㼿㼠㼿㼿㼿㼠㼿㼠㼿㼿㼿" xfId="76"/>
    <cellStyle name="㼿㼿㼿㼠㼿㼿㼿㼿㼿㼿㼿" xfId="77"/>
    <cellStyle name="㼿㼿㼿㼿" xfId="78"/>
    <cellStyle name="㼿㼿㼿㼿?" xfId="79"/>
    <cellStyle name="㼿㼿㼿㼿‿?" xfId="80"/>
    <cellStyle name="㼿㼿㼿㼿‿㼿㼿" xfId="81"/>
    <cellStyle name="㼿㼿㼿㼿‿㼿㼿?" xfId="82"/>
    <cellStyle name="㼿㼿㼿㼿‿㼿㼿‿㼿㼿㼿㼿" xfId="83"/>
    <cellStyle name="㼿㼿㼿㼿‿㼿㼿㼿" xfId="84"/>
    <cellStyle name="㼿㼿㼿㼿‿㼿㼿㼿㼠㼠㼿㼿㼿㼿" xfId="85"/>
    <cellStyle name="㼿㼿㼿㼿‿㼿㼿㼿㼠㼠㼿㼿㼿㼿 2" xfId="86"/>
    <cellStyle name="㼿㼿㼿㼿‿㼿㼿㼿㼠㼠㼿㼿㼿㼿㼠㼿㼿㼿?" xfId="87"/>
    <cellStyle name="㼿㼿㼿㼿‿㼿㼿㼿㼠㼠㼿㼿㼿㼿㼠㼿㼿㼿? 2" xfId="88"/>
    <cellStyle name="㼿㼿㼿㼿‿㼿㼿㼿㼠㼿㼿㼿?" xfId="89"/>
    <cellStyle name="㼿㼿㼿㼿‿㼿㼿㼿㼠㼿㼿㼿? 2" xfId="90"/>
    <cellStyle name="㼿㼿㼿㼿‿㼿㼿㼿㼿㼿㼠㼿㼿㼿" xfId="91"/>
    <cellStyle name="㼿㼿㼿㼿‿㼿㼿㼿㼿㼿㼠㼿㼿㼿?" xfId="92"/>
    <cellStyle name="㼿㼿㼿㼿‿㼿㼿㼿㼿㼿㼠㼿㼿㼿㼿" xfId="93"/>
    <cellStyle name="㼿㼿㼿㼿‿㼿㼿㼿㼿㼿㼠㼿㼿㼿㼿 2" xfId="94"/>
    <cellStyle name="㼿㼿㼿㼿‿㼿㼿㼿㼿㼿㼠㼿㼿㼿㼿?" xfId="95"/>
    <cellStyle name="㼿㼿㼿㼿‿㼿㼿㼿㼿㼿㼠㼿㼿㼿㼿? 2" xfId="96"/>
    <cellStyle name="㼿㼿㼿㼿‿㼿㼿㼿㼿㼿㼿㼿㼿" xfId="97"/>
    <cellStyle name="㼿㼿㼿㼿‿㼿㼿㼿㼿㼿㼿㼿㼿 2" xfId="98"/>
    <cellStyle name="㼿㼿㼿㼿‿㼿㼿㼿㼿㼿㼿㼿㼿㼠㼿㼿㼿?" xfId="99"/>
    <cellStyle name="㼿㼿㼿㼿‿㼿㼿㼿㼿㼿㼿㼿㼿㼠㼿㼿㼿? 2" xfId="100"/>
    <cellStyle name="㼿㼿㼿㼿㼠㼿?" xfId="101"/>
    <cellStyle name="㼿㼿㼿㼿㼠㼿‿㼿㼿㼿㼿" xfId="102"/>
    <cellStyle name="㼿㼿㼿㼿㼠㼿㼿㼿" xfId="103"/>
    <cellStyle name="㼿㼿㼿㼿㼠㼿㼿㼿 2" xfId="104"/>
    <cellStyle name="㼿㼿㼿㼿㼠㼿㼿㼿㼠㼿㼿㼿?" xfId="105"/>
    <cellStyle name="㼿㼿㼿㼿㼠㼿㼿㼿㼠㼿㼿㼿? 2" xfId="106"/>
    <cellStyle name="㼿㼿㼿㼿㼠㼿㼿㼿㼿㼠㼿㼿㼿㼿" xfId="107"/>
    <cellStyle name="㼿㼿㼿㼿㼠㼿㼿㼿㼿㼠㼿㼿㼿㼿㼠㼿㼿㼿?" xfId="108"/>
    <cellStyle name="㼿㼿㼿㼿㼿" xfId="109"/>
    <cellStyle name="㼿㼿㼿㼿㼿 2" xfId="110"/>
    <cellStyle name="㼿㼿㼿㼿㼿?" xfId="111"/>
    <cellStyle name="㼿㼿㼿㼿㼿‿㼿㼿㼿" xfId="112"/>
    <cellStyle name="㼿㼿㼿㼿㼿㼠㼠㼿㼿?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24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9.140625" style="44" customWidth="1"/>
    <col min="2" max="2" width="43.8515625" style="20" customWidth="1"/>
    <col min="3" max="8" width="16.8515625" style="46" customWidth="1"/>
    <col min="9" max="9" width="14.7109375" style="46" customWidth="1"/>
  </cols>
  <sheetData>
    <row r="1" spans="2:9" s="26" customFormat="1" ht="15.75" customHeight="1">
      <c r="B1" s="92" t="s">
        <v>130</v>
      </c>
      <c r="C1" s="92"/>
      <c r="D1" s="92"/>
      <c r="E1" s="92"/>
      <c r="F1" s="92"/>
      <c r="G1" s="92"/>
      <c r="H1" s="92"/>
      <c r="I1" s="92"/>
    </row>
    <row r="2" spans="2:9" s="26" customFormat="1" ht="15">
      <c r="B2" s="76"/>
      <c r="C2" s="72"/>
      <c r="D2" s="73"/>
      <c r="E2" s="77"/>
      <c r="F2" s="77"/>
      <c r="G2" s="77"/>
      <c r="H2" s="77"/>
      <c r="I2" s="77"/>
    </row>
    <row r="3" spans="2:9" s="26" customFormat="1" ht="15">
      <c r="B3" s="76"/>
      <c r="C3" s="72"/>
      <c r="D3" s="73"/>
      <c r="E3" s="77"/>
      <c r="F3" s="77"/>
      <c r="G3" s="77"/>
      <c r="H3" s="77"/>
      <c r="I3" s="77"/>
    </row>
    <row r="4" spans="1:9" s="20" customFormat="1" ht="29.25" customHeight="1">
      <c r="A4" s="44"/>
      <c r="B4" s="91" t="s">
        <v>29</v>
      </c>
      <c r="C4" s="90" t="s">
        <v>132</v>
      </c>
      <c r="D4" s="90"/>
      <c r="E4" s="90"/>
      <c r="F4" s="90"/>
      <c r="G4" s="90"/>
      <c r="H4" s="93" t="s">
        <v>129</v>
      </c>
      <c r="I4" s="93" t="s">
        <v>122</v>
      </c>
    </row>
    <row r="5" spans="1:9" s="20" customFormat="1" ht="84" customHeight="1">
      <c r="A5" s="44"/>
      <c r="B5" s="91"/>
      <c r="C5" s="12" t="s">
        <v>31</v>
      </c>
      <c r="D5" s="12" t="s">
        <v>25</v>
      </c>
      <c r="E5" s="12" t="s">
        <v>26</v>
      </c>
      <c r="F5" s="58" t="s">
        <v>124</v>
      </c>
      <c r="G5" s="58" t="s">
        <v>125</v>
      </c>
      <c r="H5" s="93"/>
      <c r="I5" s="93"/>
    </row>
    <row r="6" spans="1:9" s="20" customFormat="1" ht="12.75" customHeight="1">
      <c r="A6" s="44"/>
      <c r="B6" s="6">
        <v>1</v>
      </c>
      <c r="C6" s="13">
        <v>7</v>
      </c>
      <c r="D6" s="74">
        <v>11</v>
      </c>
      <c r="E6" s="74">
        <v>13</v>
      </c>
      <c r="F6" s="74">
        <v>17</v>
      </c>
      <c r="G6" s="74">
        <v>18</v>
      </c>
      <c r="H6" s="74">
        <v>27</v>
      </c>
      <c r="I6" s="74">
        <v>28</v>
      </c>
    </row>
    <row r="7" spans="2:9" s="69" customFormat="1" ht="12.75" customHeight="1">
      <c r="B7" s="48" t="s">
        <v>0</v>
      </c>
      <c r="C7" s="53">
        <f>SUM(C8:C13,C17:C21)</f>
        <v>32346539.950000003</v>
      </c>
      <c r="D7" s="53">
        <f>SUM(D8:D13,D17:D21)</f>
        <v>5350826.8</v>
      </c>
      <c r="E7" s="53">
        <f>SUM(E8:E13,E17:E21)</f>
        <v>117447.05</v>
      </c>
      <c r="F7" s="53">
        <f>SUM(F8:F13,F17:F21)</f>
        <v>2038872.96</v>
      </c>
      <c r="G7" s="53">
        <f>SUM(G8:G13,G17:G21)</f>
        <v>6544413.15</v>
      </c>
      <c r="H7" s="53">
        <f>SUM(C7:G7)</f>
        <v>46398099.91</v>
      </c>
      <c r="I7" s="53">
        <v>0</v>
      </c>
    </row>
    <row r="8" spans="2:9" s="69" customFormat="1" ht="12.75" customHeight="1">
      <c r="B8" s="49" t="s">
        <v>1</v>
      </c>
      <c r="C8" s="54">
        <v>7523410.61</v>
      </c>
      <c r="D8" s="54">
        <v>3400898.12</v>
      </c>
      <c r="E8" s="54">
        <v>16578.66</v>
      </c>
      <c r="F8" s="55">
        <v>77892.04</v>
      </c>
      <c r="G8" s="55">
        <v>3224976.2</v>
      </c>
      <c r="H8" s="75">
        <f>SUM(C8:G8)</f>
        <v>14243755.629999999</v>
      </c>
      <c r="I8" s="56">
        <v>0</v>
      </c>
    </row>
    <row r="9" spans="2:9" s="69" customFormat="1" ht="12.75" customHeight="1">
      <c r="B9" s="49" t="s">
        <v>2</v>
      </c>
      <c r="C9" s="54">
        <v>375</v>
      </c>
      <c r="D9" s="54">
        <v>9706.05</v>
      </c>
      <c r="E9" s="54"/>
      <c r="F9" s="55">
        <v>3381.81</v>
      </c>
      <c r="G9" s="55">
        <v>375</v>
      </c>
      <c r="H9" s="75">
        <f aca="true" t="shared" si="0" ref="H9:H23">SUM(C9:G9)</f>
        <v>13837.859999999999</v>
      </c>
      <c r="I9" s="56">
        <v>0</v>
      </c>
    </row>
    <row r="10" spans="2:9" s="69" customFormat="1" ht="12.75" customHeight="1">
      <c r="B10" s="49" t="s">
        <v>3</v>
      </c>
      <c r="C10" s="54">
        <v>2841943.19</v>
      </c>
      <c r="D10" s="54">
        <v>1192174.71</v>
      </c>
      <c r="E10" s="54">
        <v>13965.56</v>
      </c>
      <c r="F10" s="55">
        <v>35754.21</v>
      </c>
      <c r="G10" s="55">
        <v>1240677.21</v>
      </c>
      <c r="H10" s="75">
        <f t="shared" si="0"/>
        <v>5324514.88</v>
      </c>
      <c r="I10" s="56">
        <v>0</v>
      </c>
    </row>
    <row r="11" spans="2:9" s="69" customFormat="1" ht="12.75" customHeight="1">
      <c r="B11" s="49" t="s">
        <v>4</v>
      </c>
      <c r="C11" s="54">
        <v>893853.21</v>
      </c>
      <c r="D11" s="54">
        <v>287.6</v>
      </c>
      <c r="E11" s="54">
        <v>1291.98</v>
      </c>
      <c r="F11" s="55"/>
      <c r="G11" s="55">
        <v>242</v>
      </c>
      <c r="H11" s="75">
        <f t="shared" si="0"/>
        <v>895674.7899999999</v>
      </c>
      <c r="I11" s="56">
        <v>0</v>
      </c>
    </row>
    <row r="12" spans="2:9" s="69" customFormat="1" ht="12.75" customHeight="1">
      <c r="B12" s="49" t="s">
        <v>5</v>
      </c>
      <c r="C12" s="54">
        <v>3893.4</v>
      </c>
      <c r="D12" s="54"/>
      <c r="E12" s="54"/>
      <c r="F12" s="55"/>
      <c r="G12" s="55">
        <v>5800</v>
      </c>
      <c r="H12" s="75">
        <f t="shared" si="0"/>
        <v>9693.4</v>
      </c>
      <c r="I12" s="56">
        <v>0</v>
      </c>
    </row>
    <row r="13" spans="2:9" s="69" customFormat="1" ht="12.75" customHeight="1">
      <c r="B13" s="49" t="s">
        <v>6</v>
      </c>
      <c r="C13" s="56">
        <f>SUM(C14:C16)</f>
        <v>96744.28</v>
      </c>
      <c r="D13" s="56">
        <f>SUM(D14:D16)</f>
        <v>0</v>
      </c>
      <c r="E13" s="56">
        <f>SUM(E14:E16)</f>
        <v>0</v>
      </c>
      <c r="F13" s="56">
        <f>SUM(F14:F16)</f>
        <v>0</v>
      </c>
      <c r="G13" s="56">
        <f>SUM(G14:G16)</f>
        <v>0</v>
      </c>
      <c r="H13" s="75">
        <f>SUM(C13:G13)</f>
        <v>96744.28</v>
      </c>
      <c r="I13" s="56">
        <v>0</v>
      </c>
    </row>
    <row r="14" spans="2:9" s="69" customFormat="1" ht="12.75" customHeight="1">
      <c r="B14" s="49" t="s">
        <v>7</v>
      </c>
      <c r="C14" s="54">
        <v>4385.72</v>
      </c>
      <c r="D14" s="54"/>
      <c r="E14" s="54"/>
      <c r="F14" s="55"/>
      <c r="G14" s="55"/>
      <c r="H14" s="75">
        <f t="shared" si="0"/>
        <v>4385.72</v>
      </c>
      <c r="I14" s="56">
        <v>0</v>
      </c>
    </row>
    <row r="15" spans="2:9" s="69" customFormat="1" ht="12.75" customHeight="1">
      <c r="B15" s="49" t="s">
        <v>8</v>
      </c>
      <c r="C15" s="54">
        <v>67108.3</v>
      </c>
      <c r="D15" s="54"/>
      <c r="E15" s="54"/>
      <c r="F15" s="55"/>
      <c r="G15" s="55"/>
      <c r="H15" s="75">
        <f t="shared" si="0"/>
        <v>67108.3</v>
      </c>
      <c r="I15" s="56">
        <v>0</v>
      </c>
    </row>
    <row r="16" spans="2:9" s="69" customFormat="1" ht="12.75" customHeight="1">
      <c r="B16" s="49" t="s">
        <v>9</v>
      </c>
      <c r="C16" s="54">
        <v>25250.26</v>
      </c>
      <c r="D16" s="54"/>
      <c r="E16" s="54"/>
      <c r="F16" s="55"/>
      <c r="G16" s="55"/>
      <c r="H16" s="75">
        <f t="shared" si="0"/>
        <v>25250.26</v>
      </c>
      <c r="I16" s="56">
        <v>0</v>
      </c>
    </row>
    <row r="17" spans="2:9" s="69" customFormat="1" ht="12.75" customHeight="1">
      <c r="B17" s="49" t="s">
        <v>11</v>
      </c>
      <c r="C17" s="54">
        <v>727698.77</v>
      </c>
      <c r="D17" s="54">
        <v>443200.02</v>
      </c>
      <c r="E17" s="54"/>
      <c r="F17" s="55"/>
      <c r="G17" s="55">
        <v>174747.39</v>
      </c>
      <c r="H17" s="75">
        <f t="shared" si="0"/>
        <v>1345646.1800000002</v>
      </c>
      <c r="I17" s="56">
        <v>0</v>
      </c>
    </row>
    <row r="18" spans="2:9" s="69" customFormat="1" ht="12.75" customHeight="1">
      <c r="B18" s="49" t="s">
        <v>12</v>
      </c>
      <c r="C18" s="54">
        <v>1112158.82</v>
      </c>
      <c r="D18" s="54">
        <v>232504.53</v>
      </c>
      <c r="E18" s="54">
        <v>82056.6</v>
      </c>
      <c r="F18" s="55">
        <v>34600</v>
      </c>
      <c r="G18" s="55">
        <v>1426241.44</v>
      </c>
      <c r="H18" s="75">
        <f t="shared" si="0"/>
        <v>2887561.39</v>
      </c>
      <c r="I18" s="56">
        <v>0</v>
      </c>
    </row>
    <row r="19" spans="2:9" s="69" customFormat="1" ht="12.75" customHeight="1">
      <c r="B19" s="49" t="s">
        <v>17</v>
      </c>
      <c r="C19" s="54">
        <v>135855.74</v>
      </c>
      <c r="D19" s="54">
        <v>4296.25</v>
      </c>
      <c r="E19" s="54"/>
      <c r="F19" s="55">
        <v>2380</v>
      </c>
      <c r="G19" s="55">
        <v>95630.75</v>
      </c>
      <c r="H19" s="75">
        <f t="shared" si="0"/>
        <v>238162.74</v>
      </c>
      <c r="I19" s="56">
        <v>0</v>
      </c>
    </row>
    <row r="20" spans="2:9" s="69" customFormat="1" ht="12.75" customHeight="1">
      <c r="B20" s="49" t="s">
        <v>18</v>
      </c>
      <c r="C20" s="54">
        <v>413533.09</v>
      </c>
      <c r="D20" s="54">
        <v>42791</v>
      </c>
      <c r="E20" s="54"/>
      <c r="F20" s="55">
        <v>1884864.9</v>
      </c>
      <c r="G20" s="55"/>
      <c r="H20" s="75">
        <f t="shared" si="0"/>
        <v>2341188.9899999998</v>
      </c>
      <c r="I20" s="56">
        <v>0</v>
      </c>
    </row>
    <row r="21" spans="2:9" s="69" customFormat="1" ht="12.75" customHeight="1">
      <c r="B21" s="49" t="s">
        <v>19</v>
      </c>
      <c r="C21" s="56">
        <f>SUM(C22:C23)</f>
        <v>18597073.84</v>
      </c>
      <c r="D21" s="56">
        <f>SUM(D22:D23)</f>
        <v>24968.52</v>
      </c>
      <c r="E21" s="56">
        <f>SUM(E22:E23)</f>
        <v>3554.25</v>
      </c>
      <c r="F21" s="56">
        <f>SUM(F22:F23)</f>
        <v>0</v>
      </c>
      <c r="G21" s="56">
        <f>SUM(G22:G23)</f>
        <v>375723.16</v>
      </c>
      <c r="H21" s="75">
        <f t="shared" si="0"/>
        <v>19001319.77</v>
      </c>
      <c r="I21" s="56">
        <v>0</v>
      </c>
    </row>
    <row r="22" spans="2:9" s="69" customFormat="1" ht="12.75" customHeight="1">
      <c r="B22" s="49" t="s">
        <v>20</v>
      </c>
      <c r="C22" s="54">
        <v>18006391.36</v>
      </c>
      <c r="D22" s="54"/>
      <c r="E22" s="54"/>
      <c r="F22" s="55"/>
      <c r="G22" s="55"/>
      <c r="H22" s="75">
        <f t="shared" si="0"/>
        <v>18006391.36</v>
      </c>
      <c r="I22" s="56">
        <v>0</v>
      </c>
    </row>
    <row r="23" spans="2:9" s="69" customFormat="1" ht="12.75" customHeight="1">
      <c r="B23" s="50" t="s">
        <v>27</v>
      </c>
      <c r="C23" s="55">
        <v>590682.48</v>
      </c>
      <c r="D23" s="55">
        <v>24968.52</v>
      </c>
      <c r="E23" s="55">
        <v>3554.25</v>
      </c>
      <c r="F23" s="55"/>
      <c r="G23" s="55">
        <v>375723.16</v>
      </c>
      <c r="H23" s="75">
        <f t="shared" si="0"/>
        <v>994928.4099999999</v>
      </c>
      <c r="I23" s="56">
        <v>0</v>
      </c>
    </row>
    <row r="24" spans="1:9" s="34" customFormat="1" ht="13.5" customHeight="1">
      <c r="A24" s="45"/>
      <c r="B24" s="33"/>
      <c r="C24" s="42"/>
      <c r="D24" s="40"/>
      <c r="E24" s="40"/>
      <c r="F24" s="32"/>
      <c r="G24" s="32"/>
      <c r="H24" s="32"/>
      <c r="I24" s="32"/>
    </row>
  </sheetData>
  <sheetProtection/>
  <protectedRanges>
    <protectedRange sqref="C8:C12 C14:C20 C22" name="krista_tr_121_0_1_1"/>
    <protectedRange sqref="D8:D12 D14:D20 D22" name="krista_tr_14_0_1_1"/>
    <protectedRange sqref="E8:E12 E14:E20 E22" name="krista_tr_16_0_1_1"/>
  </protectedRanges>
  <autoFilter ref="B6:X23"/>
  <mergeCells count="5">
    <mergeCell ref="C4:G4"/>
    <mergeCell ref="B4:B5"/>
    <mergeCell ref="B1:I1"/>
    <mergeCell ref="H4:H5"/>
    <mergeCell ref="I4:I5"/>
  </mergeCells>
  <dataValidations count="1">
    <dataValidation type="decimal" showInputMessage="1" showErrorMessage="1" sqref="C8:G12 C22:G23 C14:G20">
      <formula1>-10000000000</formula1>
      <formula2>10000000000</formula2>
    </dataValidation>
  </dataValidations>
  <printOptions/>
  <pageMargins left="0.8267716535433072" right="0.1968503937007874" top="1.1811023622047245" bottom="0.15748031496062992" header="0.1968503937007874" footer="0.1574803149606299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91</v>
      </c>
      <c r="D1">
        <v>1</v>
      </c>
    </row>
    <row r="2" spans="3:4" ht="15">
      <c r="C2" t="s">
        <v>92</v>
      </c>
      <c r="D2">
        <v>2</v>
      </c>
    </row>
    <row r="3" spans="3:4" ht="15">
      <c r="C3" t="s">
        <v>93</v>
      </c>
      <c r="D3">
        <v>3</v>
      </c>
    </row>
    <row r="4" spans="3:4" ht="15">
      <c r="C4" t="s">
        <v>94</v>
      </c>
      <c r="D4">
        <v>4</v>
      </c>
    </row>
    <row r="5" spans="3:4" ht="15">
      <c r="C5" t="s">
        <v>95</v>
      </c>
      <c r="D5">
        <v>5</v>
      </c>
    </row>
    <row r="6" spans="3:4" ht="15">
      <c r="C6" t="s">
        <v>96</v>
      </c>
      <c r="D6">
        <v>6</v>
      </c>
    </row>
    <row r="7" spans="3:4" ht="15">
      <c r="C7" t="s">
        <v>97</v>
      </c>
      <c r="D7">
        <v>7</v>
      </c>
    </row>
    <row r="8" spans="3:4" ht="15">
      <c r="C8" t="s">
        <v>98</v>
      </c>
      <c r="D8">
        <v>8</v>
      </c>
    </row>
    <row r="9" spans="3:4" ht="15">
      <c r="C9" t="s">
        <v>99</v>
      </c>
      <c r="D9">
        <v>9</v>
      </c>
    </row>
    <row r="10" spans="3:4" ht="15">
      <c r="C10" t="s">
        <v>100</v>
      </c>
      <c r="D10">
        <v>10</v>
      </c>
    </row>
    <row r="11" spans="1:4" ht="15">
      <c r="A11" t="s">
        <v>60</v>
      </c>
      <c r="C11" t="s">
        <v>101</v>
      </c>
      <c r="D11">
        <v>11</v>
      </c>
    </row>
    <row r="12" ht="15">
      <c r="A12" t="s">
        <v>61</v>
      </c>
    </row>
    <row r="13" ht="15">
      <c r="A13" t="s">
        <v>62</v>
      </c>
    </row>
    <row r="14" ht="15">
      <c r="A14" t="s">
        <v>63</v>
      </c>
    </row>
    <row r="15" ht="15">
      <c r="A15" t="s">
        <v>63</v>
      </c>
    </row>
    <row r="16" ht="15">
      <c r="A16" t="s">
        <v>63</v>
      </c>
    </row>
    <row r="17" ht="15">
      <c r="A17" t="s">
        <v>63</v>
      </c>
    </row>
    <row r="18" ht="15">
      <c r="A18" t="s">
        <v>63</v>
      </c>
    </row>
    <row r="19" ht="15">
      <c r="A19" t="s">
        <v>63</v>
      </c>
    </row>
    <row r="20" ht="15">
      <c r="A20" t="s">
        <v>64</v>
      </c>
    </row>
    <row r="21" ht="15">
      <c r="A21" t="s">
        <v>65</v>
      </c>
    </row>
    <row r="22" ht="15">
      <c r="A22" t="s">
        <v>65</v>
      </c>
    </row>
    <row r="23" ht="15">
      <c r="A23" t="s">
        <v>65</v>
      </c>
    </row>
    <row r="24" ht="15">
      <c r="A24" t="s">
        <v>65</v>
      </c>
    </row>
    <row r="25" ht="15">
      <c r="A25" t="s">
        <v>65</v>
      </c>
    </row>
    <row r="26" ht="15">
      <c r="A26" t="s">
        <v>65</v>
      </c>
    </row>
    <row r="27" ht="15">
      <c r="A27" t="s">
        <v>65</v>
      </c>
    </row>
    <row r="28" ht="15">
      <c r="A28" t="s">
        <v>65</v>
      </c>
    </row>
    <row r="29" ht="15">
      <c r="A29" t="s">
        <v>65</v>
      </c>
    </row>
    <row r="30" ht="15">
      <c r="A30" t="s">
        <v>65</v>
      </c>
    </row>
    <row r="31" ht="15">
      <c r="A31" t="s">
        <v>65</v>
      </c>
    </row>
    <row r="32" ht="15">
      <c r="A32" t="s">
        <v>66</v>
      </c>
    </row>
    <row r="33" ht="15">
      <c r="A33" t="s">
        <v>68</v>
      </c>
    </row>
    <row r="34" ht="15">
      <c r="A34" t="s">
        <v>69</v>
      </c>
    </row>
    <row r="35" ht="15">
      <c r="A35" t="s">
        <v>69</v>
      </c>
    </row>
    <row r="36" ht="15">
      <c r="A36" t="s">
        <v>69</v>
      </c>
    </row>
    <row r="37" ht="15">
      <c r="A37" t="s">
        <v>69</v>
      </c>
    </row>
    <row r="38" ht="15">
      <c r="A38" t="s">
        <v>69</v>
      </c>
    </row>
    <row r="39" ht="15">
      <c r="A39" t="s">
        <v>69</v>
      </c>
    </row>
    <row r="40" ht="15">
      <c r="A40" t="s">
        <v>69</v>
      </c>
    </row>
    <row r="41" ht="15">
      <c r="A41" t="s">
        <v>69</v>
      </c>
    </row>
    <row r="42" ht="15">
      <c r="A42" t="s">
        <v>69</v>
      </c>
    </row>
    <row r="43" ht="15">
      <c r="A43" t="s">
        <v>69</v>
      </c>
    </row>
    <row r="44" ht="15">
      <c r="A44" t="s">
        <v>70</v>
      </c>
    </row>
    <row r="45" ht="15">
      <c r="A45" t="s">
        <v>71</v>
      </c>
    </row>
    <row r="46" ht="15">
      <c r="A46" t="s">
        <v>71</v>
      </c>
    </row>
    <row r="47" ht="15">
      <c r="A47" t="s">
        <v>71</v>
      </c>
    </row>
    <row r="48" ht="15">
      <c r="A48" t="s">
        <v>71</v>
      </c>
    </row>
    <row r="49" ht="15">
      <c r="A49" t="s">
        <v>71</v>
      </c>
    </row>
    <row r="50" ht="15">
      <c r="A50" t="s">
        <v>71</v>
      </c>
    </row>
    <row r="51" ht="15">
      <c r="A51" t="s">
        <v>71</v>
      </c>
    </row>
    <row r="52" ht="15">
      <c r="A52" t="s">
        <v>72</v>
      </c>
    </row>
    <row r="53" ht="15">
      <c r="A53" t="s">
        <v>73</v>
      </c>
    </row>
    <row r="54" ht="15">
      <c r="A54" t="s">
        <v>73</v>
      </c>
    </row>
    <row r="55" ht="15">
      <c r="A55" t="s">
        <v>73</v>
      </c>
    </row>
    <row r="56" ht="15">
      <c r="A56" t="s">
        <v>73</v>
      </c>
    </row>
    <row r="57" ht="15">
      <c r="A57" t="s">
        <v>73</v>
      </c>
    </row>
    <row r="58" ht="15">
      <c r="A58" t="s">
        <v>73</v>
      </c>
    </row>
    <row r="59" ht="15">
      <c r="A59" t="s">
        <v>73</v>
      </c>
    </row>
    <row r="60" ht="15">
      <c r="A60" t="s">
        <v>73</v>
      </c>
    </row>
    <row r="61" ht="15">
      <c r="A61" t="s">
        <v>73</v>
      </c>
    </row>
    <row r="62" ht="15">
      <c r="A62" t="s">
        <v>73</v>
      </c>
    </row>
    <row r="63" ht="15">
      <c r="A63" t="s">
        <v>73</v>
      </c>
    </row>
    <row r="64" ht="15">
      <c r="A64" t="s">
        <v>74</v>
      </c>
    </row>
    <row r="65" ht="15">
      <c r="A65" t="s">
        <v>75</v>
      </c>
    </row>
    <row r="66" ht="15">
      <c r="A66" t="s">
        <v>75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77</v>
      </c>
    </row>
    <row r="71" ht="15">
      <c r="A71" t="s">
        <v>78</v>
      </c>
    </row>
    <row r="72" ht="15">
      <c r="A72" t="s">
        <v>79</v>
      </c>
    </row>
    <row r="73" ht="15">
      <c r="A73" t="s">
        <v>79</v>
      </c>
    </row>
    <row r="74" ht="15">
      <c r="A74" t="s">
        <v>80</v>
      </c>
    </row>
    <row r="75" ht="15">
      <c r="A75" t="s">
        <v>82</v>
      </c>
    </row>
    <row r="76" ht="15">
      <c r="A76" t="s">
        <v>83</v>
      </c>
    </row>
    <row r="77" ht="15">
      <c r="A77" t="s">
        <v>83</v>
      </c>
    </row>
    <row r="78" ht="15">
      <c r="A78" t="s">
        <v>84</v>
      </c>
    </row>
    <row r="79" ht="15">
      <c r="A79" t="s">
        <v>85</v>
      </c>
    </row>
    <row r="80" ht="15">
      <c r="A80" t="s">
        <v>86</v>
      </c>
    </row>
    <row r="81" ht="15">
      <c r="A81" t="s">
        <v>87</v>
      </c>
    </row>
    <row r="82" ht="15">
      <c r="A82" t="s">
        <v>87</v>
      </c>
    </row>
    <row r="83" ht="15">
      <c r="A83" t="s">
        <v>87</v>
      </c>
    </row>
    <row r="84" ht="15">
      <c r="A84" t="s">
        <v>87</v>
      </c>
    </row>
    <row r="85" ht="15">
      <c r="A85" t="s">
        <v>87</v>
      </c>
    </row>
    <row r="86" ht="15">
      <c r="A86" t="s">
        <v>87</v>
      </c>
    </row>
    <row r="87" ht="15">
      <c r="A87" t="s">
        <v>87</v>
      </c>
    </row>
    <row r="88" ht="15">
      <c r="A88" t="s">
        <v>87</v>
      </c>
    </row>
    <row r="89" ht="15">
      <c r="A89" t="s">
        <v>87</v>
      </c>
    </row>
    <row r="90" ht="15">
      <c r="A90" t="s">
        <v>88</v>
      </c>
    </row>
    <row r="91" ht="15">
      <c r="A91" t="s">
        <v>89</v>
      </c>
    </row>
    <row r="92" ht="15">
      <c r="A92" t="s">
        <v>89</v>
      </c>
    </row>
    <row r="93" ht="15">
      <c r="A93" t="s">
        <v>89</v>
      </c>
    </row>
    <row r="94" ht="15">
      <c r="A94" t="s">
        <v>89</v>
      </c>
    </row>
    <row r="95" ht="15">
      <c r="A95" t="s">
        <v>89</v>
      </c>
    </row>
    <row r="96" ht="15">
      <c r="A96" t="s">
        <v>89</v>
      </c>
    </row>
    <row r="97" ht="15">
      <c r="A97" t="s">
        <v>89</v>
      </c>
    </row>
    <row r="98" ht="15">
      <c r="A98" t="s">
        <v>89</v>
      </c>
    </row>
    <row r="99" ht="15">
      <c r="A99" t="s">
        <v>89</v>
      </c>
    </row>
    <row r="100" ht="15">
      <c r="A100" t="s">
        <v>89</v>
      </c>
    </row>
    <row r="101" ht="15">
      <c r="A101" t="s">
        <v>89</v>
      </c>
    </row>
    <row r="102" ht="15">
      <c r="A102" t="s">
        <v>89</v>
      </c>
    </row>
    <row r="103" ht="15">
      <c r="A103" t="s">
        <v>89</v>
      </c>
    </row>
    <row r="104" ht="15">
      <c r="A104" t="s">
        <v>90</v>
      </c>
    </row>
    <row r="105" ht="15">
      <c r="A105" t="s">
        <v>102</v>
      </c>
    </row>
    <row r="106" ht="15">
      <c r="A106" t="s">
        <v>103</v>
      </c>
    </row>
    <row r="107" ht="15">
      <c r="A107" t="s">
        <v>103</v>
      </c>
    </row>
    <row r="108" ht="15">
      <c r="A108" t="s">
        <v>103</v>
      </c>
    </row>
    <row r="109" ht="15">
      <c r="A109" t="s">
        <v>103</v>
      </c>
    </row>
    <row r="110" ht="15">
      <c r="A110" t="s">
        <v>103</v>
      </c>
    </row>
    <row r="111" ht="15">
      <c r="A111" t="s">
        <v>103</v>
      </c>
    </row>
    <row r="112" ht="15">
      <c r="A112" t="s">
        <v>103</v>
      </c>
    </row>
    <row r="113" ht="15">
      <c r="A113" t="s">
        <v>103</v>
      </c>
    </row>
    <row r="114" ht="15">
      <c r="A114" t="s">
        <v>103</v>
      </c>
    </row>
    <row r="115" ht="15">
      <c r="A115" t="s">
        <v>103</v>
      </c>
    </row>
    <row r="116" ht="15">
      <c r="A116" t="s">
        <v>104</v>
      </c>
    </row>
    <row r="117" ht="15">
      <c r="A117" t="s">
        <v>105</v>
      </c>
    </row>
    <row r="118" ht="15">
      <c r="A118" t="s">
        <v>105</v>
      </c>
    </row>
    <row r="119" ht="15">
      <c r="A119" t="s">
        <v>105</v>
      </c>
    </row>
    <row r="120" ht="15">
      <c r="A120" t="s">
        <v>105</v>
      </c>
    </row>
    <row r="121" ht="15">
      <c r="A121" t="s">
        <v>105</v>
      </c>
    </row>
    <row r="122" ht="15">
      <c r="A122" t="s">
        <v>105</v>
      </c>
    </row>
    <row r="123" ht="15">
      <c r="A123" t="s">
        <v>105</v>
      </c>
    </row>
    <row r="124" ht="15">
      <c r="A124" t="s">
        <v>105</v>
      </c>
    </row>
    <row r="125" ht="15">
      <c r="A125" t="s">
        <v>105</v>
      </c>
    </row>
    <row r="126" ht="15">
      <c r="A126" t="s">
        <v>106</v>
      </c>
    </row>
    <row r="127" ht="15">
      <c r="A127" t="s">
        <v>107</v>
      </c>
    </row>
    <row r="128" ht="15">
      <c r="A128" t="s">
        <v>107</v>
      </c>
    </row>
    <row r="129" ht="15">
      <c r="A129" t="s">
        <v>107</v>
      </c>
    </row>
    <row r="130" ht="15">
      <c r="A130" t="s">
        <v>107</v>
      </c>
    </row>
    <row r="131" ht="15">
      <c r="A131" t="s">
        <v>107</v>
      </c>
    </row>
    <row r="132" ht="15">
      <c r="A132" t="s">
        <v>107</v>
      </c>
    </row>
    <row r="133" ht="15">
      <c r="A133" t="s">
        <v>107</v>
      </c>
    </row>
    <row r="134" ht="15">
      <c r="A134" t="s">
        <v>107</v>
      </c>
    </row>
    <row r="135" ht="15">
      <c r="A135" t="s">
        <v>107</v>
      </c>
    </row>
    <row r="136" ht="15">
      <c r="A136" t="s">
        <v>107</v>
      </c>
    </row>
    <row r="137" ht="15">
      <c r="A137" t="s">
        <v>107</v>
      </c>
    </row>
    <row r="138" ht="15">
      <c r="A138" t="s">
        <v>107</v>
      </c>
    </row>
    <row r="139" ht="15">
      <c r="A139" t="s">
        <v>107</v>
      </c>
    </row>
    <row r="140" ht="15">
      <c r="A140" t="s">
        <v>107</v>
      </c>
    </row>
    <row r="141" ht="15">
      <c r="A141" t="s">
        <v>108</v>
      </c>
    </row>
    <row r="142" ht="15">
      <c r="A142" t="s">
        <v>109</v>
      </c>
    </row>
    <row r="143" ht="15">
      <c r="A143" t="s">
        <v>109</v>
      </c>
    </row>
    <row r="144" ht="15">
      <c r="A144" t="s">
        <v>109</v>
      </c>
    </row>
    <row r="145" ht="15">
      <c r="A145" t="s">
        <v>109</v>
      </c>
    </row>
    <row r="146" ht="15">
      <c r="A146" t="s">
        <v>109</v>
      </c>
    </row>
    <row r="147" ht="15">
      <c r="A147" t="s">
        <v>110</v>
      </c>
    </row>
    <row r="148" ht="15">
      <c r="A148" t="s">
        <v>111</v>
      </c>
    </row>
    <row r="149" ht="15">
      <c r="A149" t="s">
        <v>111</v>
      </c>
    </row>
    <row r="150" ht="15">
      <c r="A150" t="s">
        <v>111</v>
      </c>
    </row>
    <row r="151" ht="15">
      <c r="A151" t="s">
        <v>111</v>
      </c>
    </row>
    <row r="152" ht="15">
      <c r="A152" t="s">
        <v>111</v>
      </c>
    </row>
    <row r="153" ht="15">
      <c r="A153" t="s">
        <v>111</v>
      </c>
    </row>
    <row r="154" ht="15">
      <c r="A154" t="s">
        <v>111</v>
      </c>
    </row>
    <row r="155" ht="15">
      <c r="A155" t="s">
        <v>112</v>
      </c>
    </row>
    <row r="156" ht="15">
      <c r="A156" t="s">
        <v>113</v>
      </c>
    </row>
    <row r="157" ht="15">
      <c r="A157" t="s">
        <v>113</v>
      </c>
    </row>
    <row r="158" ht="15">
      <c r="A158" t="s">
        <v>113</v>
      </c>
    </row>
    <row r="159" ht="15">
      <c r="A159" t="s">
        <v>114</v>
      </c>
    </row>
    <row r="160" ht="15">
      <c r="A160" t="s">
        <v>115</v>
      </c>
    </row>
    <row r="161" ht="15">
      <c r="A161" t="s">
        <v>115</v>
      </c>
    </row>
    <row r="162" ht="15">
      <c r="A162" t="s">
        <v>116</v>
      </c>
    </row>
    <row r="163" ht="15">
      <c r="A163" t="s">
        <v>117</v>
      </c>
    </row>
    <row r="164" ht="15">
      <c r="A164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32</v>
      </c>
      <c r="D1">
        <v>1</v>
      </c>
    </row>
    <row r="2" spans="3:4" ht="15">
      <c r="C2" t="s">
        <v>34</v>
      </c>
      <c r="D2">
        <v>2</v>
      </c>
    </row>
    <row r="3" spans="3:4" ht="15">
      <c r="C3" t="s">
        <v>118</v>
      </c>
      <c r="D3">
        <v>3</v>
      </c>
    </row>
    <row r="4" spans="3:4" ht="15">
      <c r="C4" t="s">
        <v>119</v>
      </c>
      <c r="D4">
        <v>4</v>
      </c>
    </row>
    <row r="5" spans="3:4" ht="15">
      <c r="C5" t="s">
        <v>120</v>
      </c>
      <c r="D5">
        <v>5</v>
      </c>
    </row>
    <row r="10" ht="15">
      <c r="A10" t="s">
        <v>60</v>
      </c>
    </row>
    <row r="11" ht="15">
      <c r="A11" t="s">
        <v>61</v>
      </c>
    </row>
    <row r="12" ht="15">
      <c r="A1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3"/>
  <sheetViews>
    <sheetView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.421875" style="20" customWidth="1"/>
    <col min="2" max="2" width="44.28125" style="0" customWidth="1"/>
    <col min="3" max="10" width="15.140625" style="46" customWidth="1"/>
    <col min="11" max="14" width="9.140625" style="46" customWidth="1"/>
    <col min="15" max="16" width="9.140625" style="0" customWidth="1"/>
  </cols>
  <sheetData>
    <row r="1" spans="1:10" ht="14.25" customHeight="1">
      <c r="A1" s="19"/>
      <c r="B1" s="92" t="s">
        <v>128</v>
      </c>
      <c r="C1" s="92"/>
      <c r="D1" s="92"/>
      <c r="E1" s="92"/>
      <c r="F1" s="92"/>
      <c r="G1" s="92"/>
      <c r="H1" s="92"/>
      <c r="I1" s="92"/>
      <c r="J1" s="92"/>
    </row>
    <row r="2" spans="1:10" ht="14.25" customHeight="1">
      <c r="A2" s="19"/>
      <c r="B2" s="96"/>
      <c r="C2" s="96"/>
      <c r="D2" s="5"/>
      <c r="E2" s="5"/>
      <c r="F2" s="5"/>
      <c r="G2" s="5"/>
      <c r="H2" s="5"/>
      <c r="I2" s="5"/>
      <c r="J2" s="5"/>
    </row>
    <row r="3" spans="1:10" ht="13.5" customHeight="1">
      <c r="A3" s="19"/>
      <c r="B3" s="17"/>
      <c r="C3" s="61"/>
      <c r="D3" s="18"/>
      <c r="E3" s="60"/>
      <c r="F3" s="60"/>
      <c r="G3" s="60"/>
      <c r="H3" s="60"/>
      <c r="I3" s="60"/>
      <c r="J3" s="60"/>
    </row>
    <row r="4" spans="1:10" ht="13.5" customHeight="1">
      <c r="A4" s="19"/>
      <c r="B4" s="94" t="s">
        <v>29</v>
      </c>
      <c r="C4" s="93" t="s">
        <v>132</v>
      </c>
      <c r="D4" s="93"/>
      <c r="E4" s="93"/>
      <c r="F4" s="93"/>
      <c r="G4" s="93"/>
      <c r="H4" s="93"/>
      <c r="I4" s="93" t="s">
        <v>121</v>
      </c>
      <c r="J4" s="93" t="s">
        <v>122</v>
      </c>
    </row>
    <row r="5" spans="1:10" ht="79.5" customHeight="1">
      <c r="A5" s="19"/>
      <c r="B5" s="94"/>
      <c r="C5" s="58" t="s">
        <v>24</v>
      </c>
      <c r="D5" s="58" t="s">
        <v>25</v>
      </c>
      <c r="E5" s="58" t="s">
        <v>23</v>
      </c>
      <c r="F5" s="58" t="s">
        <v>124</v>
      </c>
      <c r="G5" s="58" t="s">
        <v>125</v>
      </c>
      <c r="H5" s="58" t="s">
        <v>23</v>
      </c>
      <c r="I5" s="95"/>
      <c r="J5" s="95"/>
    </row>
    <row r="6" spans="1:14" s="69" customFormat="1" ht="12.75" customHeight="1">
      <c r="A6" s="65"/>
      <c r="B6" s="66" t="s">
        <v>0</v>
      </c>
      <c r="C6" s="67">
        <v>708222.8</v>
      </c>
      <c r="D6" s="67">
        <v>880540.07</v>
      </c>
      <c r="E6" s="67">
        <v>489400</v>
      </c>
      <c r="F6" s="67">
        <f>SUM(F7:F10,F14:F19)</f>
        <v>68248.76</v>
      </c>
      <c r="G6" s="67">
        <f>SUM(G7:G10,G14:G19)</f>
        <v>1079497.8</v>
      </c>
      <c r="H6" s="67">
        <f>SUM(H7:H10,H14:H19)</f>
        <v>489400</v>
      </c>
      <c r="I6" s="67">
        <f>SUM(I7:I10,I14:I19)</f>
        <v>2736509.43</v>
      </c>
      <c r="J6" s="67">
        <f>SUM(J7:J10,J14:J19)</f>
        <v>489400</v>
      </c>
      <c r="K6" s="68"/>
      <c r="L6" s="68"/>
      <c r="M6" s="68"/>
      <c r="N6" s="68"/>
    </row>
    <row r="7" spans="1:14" s="69" customFormat="1" ht="12.75" customHeight="1">
      <c r="A7" s="65"/>
      <c r="B7" s="70" t="s">
        <v>1</v>
      </c>
      <c r="C7" s="54">
        <v>1993</v>
      </c>
      <c r="D7" s="54"/>
      <c r="E7" s="54"/>
      <c r="F7" s="55"/>
      <c r="G7" s="55"/>
      <c r="H7" s="55"/>
      <c r="I7" s="56">
        <v>1993</v>
      </c>
      <c r="J7" s="56">
        <v>0</v>
      </c>
      <c r="K7" s="68"/>
      <c r="L7" s="68"/>
      <c r="M7" s="68"/>
      <c r="N7" s="68"/>
    </row>
    <row r="8" spans="1:14" s="69" customFormat="1" ht="12.75" customHeight="1">
      <c r="A8" s="65"/>
      <c r="B8" s="70" t="s">
        <v>3</v>
      </c>
      <c r="C8" s="54">
        <v>38208.6</v>
      </c>
      <c r="D8" s="54">
        <v>121050.05</v>
      </c>
      <c r="E8" s="54"/>
      <c r="F8" s="55">
        <v>30155.91</v>
      </c>
      <c r="G8" s="55">
        <v>259851.11</v>
      </c>
      <c r="H8" s="55"/>
      <c r="I8" s="56">
        <v>449265.67</v>
      </c>
      <c r="J8" s="56">
        <v>0</v>
      </c>
      <c r="K8" s="68"/>
      <c r="L8" s="68"/>
      <c r="M8" s="68"/>
      <c r="N8" s="68"/>
    </row>
    <row r="9" spans="1:14" s="69" customFormat="1" ht="12.75" customHeight="1">
      <c r="A9" s="65"/>
      <c r="B9" s="70" t="s">
        <v>4</v>
      </c>
      <c r="C9" s="54">
        <v>9615.38</v>
      </c>
      <c r="D9" s="54">
        <v>55124.98</v>
      </c>
      <c r="E9" s="54"/>
      <c r="F9" s="55">
        <v>532.26</v>
      </c>
      <c r="G9" s="55">
        <v>8000</v>
      </c>
      <c r="H9" s="55"/>
      <c r="I9" s="56">
        <v>73272.62</v>
      </c>
      <c r="J9" s="56">
        <v>0</v>
      </c>
      <c r="K9" s="68"/>
      <c r="L9" s="68"/>
      <c r="M9" s="68"/>
      <c r="N9" s="68"/>
    </row>
    <row r="10" spans="1:14" s="69" customFormat="1" ht="12.75" customHeight="1">
      <c r="A10" s="65"/>
      <c r="B10" s="70" t="s">
        <v>6</v>
      </c>
      <c r="C10" s="57">
        <v>67992.95</v>
      </c>
      <c r="D10" s="57">
        <v>116861.42</v>
      </c>
      <c r="E10" s="57">
        <v>0</v>
      </c>
      <c r="F10" s="56">
        <f>SUM(F11:F13)</f>
        <v>2360.59</v>
      </c>
      <c r="G10" s="56">
        <f>SUM(G11:G13)</f>
        <v>51092.46</v>
      </c>
      <c r="H10" s="56">
        <f>SUM(H11:H13)</f>
        <v>0</v>
      </c>
      <c r="I10" s="56">
        <f>SUM(I11:I13)</f>
        <v>238307.42</v>
      </c>
      <c r="J10" s="56">
        <f>SUM(J11:J13)</f>
        <v>0</v>
      </c>
      <c r="K10" s="68"/>
      <c r="L10" s="68"/>
      <c r="M10" s="68"/>
      <c r="N10" s="68"/>
    </row>
    <row r="11" spans="1:14" s="69" customFormat="1" ht="12.75" customHeight="1">
      <c r="A11" s="65"/>
      <c r="B11" s="70" t="s">
        <v>7</v>
      </c>
      <c r="C11" s="54">
        <v>30991.11</v>
      </c>
      <c r="D11" s="54">
        <v>68802.83</v>
      </c>
      <c r="E11" s="54"/>
      <c r="F11" s="55">
        <v>2360.59</v>
      </c>
      <c r="G11" s="55"/>
      <c r="H11" s="55"/>
      <c r="I11" s="56">
        <v>102154.53</v>
      </c>
      <c r="J11" s="56">
        <v>0</v>
      </c>
      <c r="K11" s="68"/>
      <c r="L11" s="68"/>
      <c r="M11" s="68"/>
      <c r="N11" s="68"/>
    </row>
    <row r="12" spans="1:14" s="69" customFormat="1" ht="12.75" customHeight="1">
      <c r="A12" s="65"/>
      <c r="B12" s="70" t="s">
        <v>8</v>
      </c>
      <c r="C12" s="54">
        <v>30887.39</v>
      </c>
      <c r="D12" s="54">
        <v>47858.59</v>
      </c>
      <c r="E12" s="54"/>
      <c r="F12" s="55"/>
      <c r="G12" s="55">
        <v>51092.46</v>
      </c>
      <c r="H12" s="55"/>
      <c r="I12" s="56">
        <v>129838.44</v>
      </c>
      <c r="J12" s="56">
        <v>0</v>
      </c>
      <c r="K12" s="68"/>
      <c r="L12" s="68"/>
      <c r="M12" s="68"/>
      <c r="N12" s="68"/>
    </row>
    <row r="13" spans="1:14" s="69" customFormat="1" ht="12.75" customHeight="1">
      <c r="A13" s="65"/>
      <c r="B13" s="70" t="s">
        <v>9</v>
      </c>
      <c r="C13" s="54">
        <v>6114.45</v>
      </c>
      <c r="D13" s="54">
        <v>200</v>
      </c>
      <c r="E13" s="54"/>
      <c r="F13" s="55"/>
      <c r="G13" s="55"/>
      <c r="H13" s="55"/>
      <c r="I13" s="56">
        <v>6314.45</v>
      </c>
      <c r="J13" s="56">
        <v>0</v>
      </c>
      <c r="K13" s="68"/>
      <c r="L13" s="68"/>
      <c r="M13" s="68"/>
      <c r="N13" s="68"/>
    </row>
    <row r="14" spans="1:14" s="69" customFormat="1" ht="12.75" customHeight="1">
      <c r="A14" s="65"/>
      <c r="B14" s="70" t="s">
        <v>10</v>
      </c>
      <c r="C14" s="54"/>
      <c r="D14" s="54">
        <v>18000</v>
      </c>
      <c r="E14" s="54"/>
      <c r="F14" s="55"/>
      <c r="G14" s="55"/>
      <c r="H14" s="55"/>
      <c r="I14" s="56">
        <v>18000</v>
      </c>
      <c r="J14" s="56">
        <v>0</v>
      </c>
      <c r="K14" s="68"/>
      <c r="L14" s="68"/>
      <c r="M14" s="68"/>
      <c r="N14" s="68"/>
    </row>
    <row r="15" spans="1:14" s="69" customFormat="1" ht="12.75" customHeight="1">
      <c r="A15" s="65"/>
      <c r="B15" s="70" t="s">
        <v>11</v>
      </c>
      <c r="C15" s="54">
        <v>14299.89</v>
      </c>
      <c r="D15" s="54">
        <v>27159.3</v>
      </c>
      <c r="E15" s="54"/>
      <c r="F15" s="55"/>
      <c r="G15" s="55">
        <v>7661.64</v>
      </c>
      <c r="H15" s="55"/>
      <c r="I15" s="56">
        <v>49120.83</v>
      </c>
      <c r="J15" s="56">
        <v>0</v>
      </c>
      <c r="K15" s="68"/>
      <c r="L15" s="68"/>
      <c r="M15" s="68"/>
      <c r="N15" s="68"/>
    </row>
    <row r="16" spans="1:14" s="69" customFormat="1" ht="12.75" customHeight="1">
      <c r="A16" s="65"/>
      <c r="B16" s="70" t="s">
        <v>12</v>
      </c>
      <c r="C16" s="54">
        <v>430669.94</v>
      </c>
      <c r="D16" s="54">
        <v>297422.09</v>
      </c>
      <c r="E16" s="54"/>
      <c r="F16" s="55"/>
      <c r="G16" s="55">
        <v>39466.06</v>
      </c>
      <c r="H16" s="55"/>
      <c r="I16" s="56">
        <v>767558.09</v>
      </c>
      <c r="J16" s="56">
        <v>0</v>
      </c>
      <c r="K16" s="68"/>
      <c r="L16" s="68"/>
      <c r="M16" s="68"/>
      <c r="N16" s="68"/>
    </row>
    <row r="17" spans="1:14" s="69" customFormat="1" ht="12.75" customHeight="1">
      <c r="A17" s="65"/>
      <c r="B17" s="70" t="s">
        <v>17</v>
      </c>
      <c r="C17" s="54"/>
      <c r="D17" s="54">
        <v>7546.52</v>
      </c>
      <c r="E17" s="54"/>
      <c r="F17" s="55">
        <v>35200</v>
      </c>
      <c r="G17" s="55">
        <v>9.03</v>
      </c>
      <c r="H17" s="55"/>
      <c r="I17" s="56">
        <v>42755.55</v>
      </c>
      <c r="J17" s="56">
        <v>0</v>
      </c>
      <c r="K17" s="68"/>
      <c r="L17" s="68"/>
      <c r="M17" s="68"/>
      <c r="N17" s="68"/>
    </row>
    <row r="18" spans="1:14" s="69" customFormat="1" ht="12.75" customHeight="1">
      <c r="A18" s="65"/>
      <c r="B18" s="70" t="s">
        <v>18</v>
      </c>
      <c r="C18" s="54">
        <v>40024.6</v>
      </c>
      <c r="D18" s="54">
        <v>160450</v>
      </c>
      <c r="E18" s="54"/>
      <c r="F18" s="55"/>
      <c r="G18" s="55">
        <v>33825</v>
      </c>
      <c r="H18" s="55"/>
      <c r="I18" s="56">
        <v>234299.6</v>
      </c>
      <c r="J18" s="56">
        <v>0</v>
      </c>
      <c r="K18" s="68"/>
      <c r="L18" s="68"/>
      <c r="M18" s="68"/>
      <c r="N18" s="68"/>
    </row>
    <row r="19" spans="1:14" s="69" customFormat="1" ht="12.75" customHeight="1">
      <c r="A19" s="65"/>
      <c r="B19" s="70" t="s">
        <v>19</v>
      </c>
      <c r="C19" s="57">
        <v>105418.44</v>
      </c>
      <c r="D19" s="57">
        <v>76925.71</v>
      </c>
      <c r="E19" s="57">
        <v>489400</v>
      </c>
      <c r="F19" s="56">
        <f>SUM(F20:F21)</f>
        <v>0</v>
      </c>
      <c r="G19" s="56">
        <f>SUM(G20:G21)</f>
        <v>679592.5</v>
      </c>
      <c r="H19" s="56">
        <f>SUM(H20:H21)</f>
        <v>489400</v>
      </c>
      <c r="I19" s="56">
        <f>SUM(I20:I21)</f>
        <v>861936.65</v>
      </c>
      <c r="J19" s="56">
        <f>SUM(J20:J21)</f>
        <v>489400</v>
      </c>
      <c r="K19" s="68"/>
      <c r="L19" s="68"/>
      <c r="M19" s="68"/>
      <c r="N19" s="68"/>
    </row>
    <row r="20" spans="1:14" s="69" customFormat="1" ht="12.75" customHeight="1">
      <c r="A20" s="65"/>
      <c r="B20" s="70" t="s">
        <v>20</v>
      </c>
      <c r="C20" s="54">
        <v>86059.09</v>
      </c>
      <c r="D20" s="54"/>
      <c r="E20" s="54"/>
      <c r="F20" s="55"/>
      <c r="G20" s="55"/>
      <c r="H20" s="55"/>
      <c r="I20" s="56">
        <v>86059.09</v>
      </c>
      <c r="J20" s="56">
        <v>0</v>
      </c>
      <c r="K20" s="68"/>
      <c r="L20" s="68"/>
      <c r="M20" s="68"/>
      <c r="N20" s="68"/>
    </row>
    <row r="21" spans="1:14" s="69" customFormat="1" ht="12.75" customHeight="1">
      <c r="A21" s="65"/>
      <c r="B21" s="71" t="s">
        <v>27</v>
      </c>
      <c r="C21" s="55">
        <v>19359.35</v>
      </c>
      <c r="D21" s="55">
        <v>76925.71</v>
      </c>
      <c r="E21" s="55">
        <v>489400</v>
      </c>
      <c r="F21" s="55"/>
      <c r="G21" s="55">
        <v>679592.5</v>
      </c>
      <c r="H21" s="55">
        <v>489400</v>
      </c>
      <c r="I21" s="56">
        <v>775877.56</v>
      </c>
      <c r="J21" s="56">
        <v>489400</v>
      </c>
      <c r="K21" s="68"/>
      <c r="L21" s="68"/>
      <c r="M21" s="68"/>
      <c r="N21" s="68"/>
    </row>
    <row r="22" spans="1:4" ht="14.25" customHeight="1">
      <c r="A22" s="19"/>
      <c r="B22" s="1"/>
      <c r="C22" s="27"/>
      <c r="D22" s="28"/>
    </row>
    <row r="23" spans="1:4" ht="15" customHeight="1">
      <c r="A23" s="19"/>
      <c r="B23" s="3"/>
      <c r="C23" s="43"/>
      <c r="D23" s="28"/>
    </row>
  </sheetData>
  <sheetProtection/>
  <protectedRanges>
    <protectedRange sqref="C7:C20" name="krista_tr_121_0_1_1"/>
    <protectedRange sqref="D7:D20" name="krista_tr_14_0_1_1"/>
    <protectedRange sqref="E7:E20" name="krista_tr_19_0_1_1"/>
  </protectedRanges>
  <mergeCells count="6">
    <mergeCell ref="C4:H4"/>
    <mergeCell ref="B4:B5"/>
    <mergeCell ref="B1:J1"/>
    <mergeCell ref="J4:J5"/>
    <mergeCell ref="I4:I5"/>
    <mergeCell ref="B2:C2"/>
  </mergeCells>
  <dataValidations count="1">
    <dataValidation type="decimal" showInputMessage="1" showErrorMessage="1" sqref="C6:H9 C11:H18 C20:H21 I6:J6">
      <formula1>-10000000000</formula1>
      <formula2>10000000000</formula2>
    </dataValidation>
  </dataValidations>
  <printOptions/>
  <pageMargins left="0.8267716535433072" right="0.11811023622047245" top="1.1811023622047245" bottom="0.15748031496062992" header="0.1968503937007874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29"/>
  <sheetViews>
    <sheetView zoomScale="85" zoomScaleNormal="85" zoomScalePageLayoutView="0" workbookViewId="0" topLeftCell="A3">
      <selection activeCell="C33" sqref="C33"/>
    </sheetView>
  </sheetViews>
  <sheetFormatPr defaultColWidth="9.140625" defaultRowHeight="15"/>
  <cols>
    <col min="1" max="1" width="43.8515625" style="0" customWidth="1"/>
    <col min="2" max="7" width="12.7109375" style="46" customWidth="1"/>
    <col min="8" max="8" width="12.00390625" style="46" customWidth="1"/>
    <col min="9" max="10" width="12.7109375" style="46" customWidth="1"/>
    <col min="11" max="11" width="13.8515625" style="46" customWidth="1"/>
    <col min="12" max="12" width="12.140625" style="46" customWidth="1"/>
    <col min="13" max="13" width="13.140625" style="46" customWidth="1"/>
    <col min="14" max="14" width="12.00390625" style="46" customWidth="1"/>
    <col min="15" max="15" width="12.7109375" style="46" customWidth="1"/>
    <col min="16" max="16" width="12.140625" style="46" customWidth="1"/>
  </cols>
  <sheetData>
    <row r="1" spans="1:16" ht="1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">
      <c r="A2" s="2"/>
      <c r="B2" s="87"/>
      <c r="C2" s="60"/>
      <c r="D2" s="60"/>
      <c r="E2" s="60"/>
      <c r="F2" s="60"/>
      <c r="G2" s="60"/>
      <c r="H2" s="60"/>
      <c r="I2" s="88"/>
      <c r="J2" s="88"/>
      <c r="K2" s="88"/>
      <c r="L2" s="88"/>
      <c r="M2" s="88"/>
      <c r="N2" s="88"/>
      <c r="O2" s="89"/>
      <c r="P2" s="88"/>
    </row>
    <row r="3" spans="1:16" ht="15">
      <c r="A3" s="41"/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5">
      <c r="A4" s="59"/>
      <c r="B4" s="80"/>
      <c r="C4" s="81"/>
      <c r="D4" s="5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3.5" customHeight="1">
      <c r="A5" s="100" t="s">
        <v>29</v>
      </c>
      <c r="B5" s="99" t="s">
        <v>132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129</v>
      </c>
      <c r="P5" s="93" t="s">
        <v>122</v>
      </c>
    </row>
    <row r="6" spans="1:16" ht="90.75" customHeight="1">
      <c r="A6" s="101"/>
      <c r="B6" s="14" t="s">
        <v>28</v>
      </c>
      <c r="C6" s="14" t="s">
        <v>24</v>
      </c>
      <c r="D6" s="14" t="s">
        <v>23</v>
      </c>
      <c r="E6" s="14" t="s">
        <v>25</v>
      </c>
      <c r="F6" s="14" t="s">
        <v>26</v>
      </c>
      <c r="G6" s="14" t="s">
        <v>123</v>
      </c>
      <c r="H6" s="14" t="s">
        <v>21</v>
      </c>
      <c r="I6" s="14" t="s">
        <v>22</v>
      </c>
      <c r="J6" s="14" t="s">
        <v>30</v>
      </c>
      <c r="K6" s="58" t="s">
        <v>124</v>
      </c>
      <c r="L6" s="58" t="s">
        <v>125</v>
      </c>
      <c r="M6" s="15" t="s">
        <v>126</v>
      </c>
      <c r="N6" s="12" t="s">
        <v>17</v>
      </c>
      <c r="O6" s="93"/>
      <c r="P6" s="93"/>
    </row>
    <row r="7" spans="1:16" ht="12.75" customHeight="1">
      <c r="A7" s="7" t="s">
        <v>0</v>
      </c>
      <c r="B7" s="82">
        <f aca="true" t="shared" si="0" ref="B7:M7">SUM(B8:B13,B17:B25)</f>
        <v>14877100.93</v>
      </c>
      <c r="C7" s="82">
        <f t="shared" si="0"/>
        <v>201359468.64000005</v>
      </c>
      <c r="D7" s="82">
        <f t="shared" si="0"/>
        <v>23040.76</v>
      </c>
      <c r="E7" s="82">
        <f t="shared" si="0"/>
        <v>12723249.360000001</v>
      </c>
      <c r="F7" s="82">
        <f t="shared" si="0"/>
        <v>11991834.98</v>
      </c>
      <c r="G7" s="82">
        <f t="shared" si="0"/>
        <v>791700.41</v>
      </c>
      <c r="H7" s="82">
        <f t="shared" si="0"/>
        <v>76232270.19999999</v>
      </c>
      <c r="I7" s="82">
        <f t="shared" si="0"/>
        <v>67047091.32</v>
      </c>
      <c r="J7" s="82">
        <f t="shared" si="0"/>
        <v>105057.75</v>
      </c>
      <c r="K7" s="82">
        <f t="shared" si="0"/>
        <v>11188598.86</v>
      </c>
      <c r="L7" s="82">
        <f t="shared" si="0"/>
        <v>9949004.09</v>
      </c>
      <c r="M7" s="82">
        <f t="shared" si="0"/>
        <v>2793003.03</v>
      </c>
      <c r="N7" s="82">
        <v>23751333.32</v>
      </c>
      <c r="O7" s="82">
        <f aca="true" t="shared" si="1" ref="O7:O27">SUM(B7:C7,E7:N7)</f>
        <v>432809712.89</v>
      </c>
      <c r="P7" s="82">
        <f>D7</f>
        <v>23040.76</v>
      </c>
    </row>
    <row r="8" spans="1:16" s="47" customFormat="1" ht="12.75" customHeight="1">
      <c r="A8" s="8" t="s">
        <v>1</v>
      </c>
      <c r="B8" s="21">
        <v>8846408.8</v>
      </c>
      <c r="C8" s="21">
        <v>107155184.27</v>
      </c>
      <c r="D8" s="21"/>
      <c r="E8" s="21">
        <v>8264144.06</v>
      </c>
      <c r="F8" s="21">
        <v>7321525.03</v>
      </c>
      <c r="G8" s="62"/>
      <c r="H8" s="62">
        <v>352805.89</v>
      </c>
      <c r="I8" s="62"/>
      <c r="J8" s="62"/>
      <c r="K8" s="83">
        <v>6261635.63</v>
      </c>
      <c r="L8" s="62">
        <v>3233600</v>
      </c>
      <c r="M8" s="62">
        <v>1908838.64</v>
      </c>
      <c r="N8" s="62"/>
      <c r="O8" s="84">
        <f t="shared" si="1"/>
        <v>143344142.32</v>
      </c>
      <c r="P8" s="63">
        <v>0</v>
      </c>
    </row>
    <row r="9" spans="1:16" s="47" customFormat="1" ht="12.75" customHeight="1">
      <c r="A9" s="8" t="s">
        <v>2</v>
      </c>
      <c r="B9" s="21">
        <v>7200.33</v>
      </c>
      <c r="C9" s="21">
        <v>38175.03</v>
      </c>
      <c r="D9" s="21"/>
      <c r="E9" s="21"/>
      <c r="F9" s="21">
        <v>2302.09</v>
      </c>
      <c r="G9" s="62"/>
      <c r="H9" s="62"/>
      <c r="I9" s="62"/>
      <c r="J9" s="62"/>
      <c r="K9" s="83">
        <v>1130.68</v>
      </c>
      <c r="L9" s="62"/>
      <c r="M9" s="62">
        <v>566.67</v>
      </c>
      <c r="N9" s="62"/>
      <c r="O9" s="84">
        <f t="shared" si="1"/>
        <v>49374.799999999996</v>
      </c>
      <c r="P9" s="63">
        <v>0</v>
      </c>
    </row>
    <row r="10" spans="1:16" s="47" customFormat="1" ht="12.75" customHeight="1">
      <c r="A10" s="8" t="s">
        <v>3</v>
      </c>
      <c r="B10" s="21">
        <v>5917243.8</v>
      </c>
      <c r="C10" s="21">
        <v>47055112.5</v>
      </c>
      <c r="D10" s="21"/>
      <c r="E10" s="21">
        <v>3771583.24</v>
      </c>
      <c r="F10" s="21">
        <v>3135474.03</v>
      </c>
      <c r="G10" s="62"/>
      <c r="H10" s="62">
        <v>152674.64</v>
      </c>
      <c r="I10" s="62"/>
      <c r="J10" s="62"/>
      <c r="K10" s="83">
        <v>2980669.53</v>
      </c>
      <c r="L10" s="62">
        <v>1417137.59</v>
      </c>
      <c r="M10" s="62">
        <v>823294.1</v>
      </c>
      <c r="N10" s="62"/>
      <c r="O10" s="84">
        <f t="shared" si="1"/>
        <v>65253189.43000001</v>
      </c>
      <c r="P10" s="63">
        <v>0</v>
      </c>
    </row>
    <row r="11" spans="1:16" s="47" customFormat="1" ht="12.75" customHeight="1">
      <c r="A11" s="8" t="s">
        <v>4</v>
      </c>
      <c r="B11" s="21"/>
      <c r="C11" s="21">
        <v>211477.58</v>
      </c>
      <c r="D11" s="21">
        <v>23040.76</v>
      </c>
      <c r="E11" s="21"/>
      <c r="F11" s="21"/>
      <c r="G11" s="62"/>
      <c r="H11" s="62"/>
      <c r="I11" s="62"/>
      <c r="J11" s="62"/>
      <c r="K11" s="83">
        <v>7410</v>
      </c>
      <c r="L11" s="62"/>
      <c r="M11" s="62"/>
      <c r="N11" s="62"/>
      <c r="O11" s="84">
        <f t="shared" si="1"/>
        <v>218887.58</v>
      </c>
      <c r="P11" s="63">
        <v>23040.76</v>
      </c>
    </row>
    <row r="12" spans="1:16" s="47" customFormat="1" ht="12.75" customHeight="1">
      <c r="A12" s="8" t="s">
        <v>5</v>
      </c>
      <c r="B12" s="21"/>
      <c r="C12" s="21">
        <v>16770</v>
      </c>
      <c r="D12" s="21"/>
      <c r="E12" s="21"/>
      <c r="F12" s="21"/>
      <c r="G12" s="62"/>
      <c r="H12" s="62"/>
      <c r="I12" s="62"/>
      <c r="J12" s="62"/>
      <c r="K12" s="83">
        <v>3308.5</v>
      </c>
      <c r="L12" s="62"/>
      <c r="M12" s="62"/>
      <c r="N12" s="62"/>
      <c r="O12" s="84">
        <f t="shared" si="1"/>
        <v>20078.5</v>
      </c>
      <c r="P12" s="63">
        <v>0</v>
      </c>
    </row>
    <row r="13" spans="1:16" s="47" customFormat="1" ht="12.75" customHeight="1">
      <c r="A13" s="8" t="s">
        <v>6</v>
      </c>
      <c r="B13" s="64">
        <f aca="true" t="shared" si="2" ref="B13:M13">SUM(B14:B16)</f>
        <v>-1002.2</v>
      </c>
      <c r="C13" s="64">
        <f t="shared" si="2"/>
        <v>7294183.48</v>
      </c>
      <c r="D13" s="64">
        <f t="shared" si="2"/>
        <v>0</v>
      </c>
      <c r="E13" s="64">
        <f t="shared" si="2"/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64">
        <f t="shared" si="2"/>
        <v>14101.490000000002</v>
      </c>
      <c r="L13" s="64">
        <f t="shared" si="2"/>
        <v>0</v>
      </c>
      <c r="M13" s="64">
        <f t="shared" si="2"/>
        <v>0</v>
      </c>
      <c r="N13" s="63">
        <v>0</v>
      </c>
      <c r="O13" s="84">
        <f t="shared" si="1"/>
        <v>7307282.7700000005</v>
      </c>
      <c r="P13" s="63">
        <v>0</v>
      </c>
    </row>
    <row r="14" spans="1:16" s="47" customFormat="1" ht="12.75" customHeight="1">
      <c r="A14" s="8" t="s">
        <v>7</v>
      </c>
      <c r="B14" s="21">
        <v>-1002.2</v>
      </c>
      <c r="C14" s="21">
        <v>3823095.84</v>
      </c>
      <c r="D14" s="21"/>
      <c r="E14" s="21"/>
      <c r="F14" s="21"/>
      <c r="G14" s="62"/>
      <c r="H14" s="62"/>
      <c r="I14" s="62"/>
      <c r="J14" s="62"/>
      <c r="K14" s="83">
        <v>183.53</v>
      </c>
      <c r="L14" s="62"/>
      <c r="M14" s="62"/>
      <c r="N14" s="62"/>
      <c r="O14" s="84">
        <f t="shared" si="1"/>
        <v>3822277.1699999995</v>
      </c>
      <c r="P14" s="63">
        <v>0</v>
      </c>
    </row>
    <row r="15" spans="1:16" s="47" customFormat="1" ht="12.75" customHeight="1">
      <c r="A15" s="8" t="s">
        <v>8</v>
      </c>
      <c r="B15" s="21"/>
      <c r="C15" s="21">
        <v>1910500.49</v>
      </c>
      <c r="D15" s="21"/>
      <c r="E15" s="21"/>
      <c r="F15" s="21"/>
      <c r="G15" s="62"/>
      <c r="H15" s="62"/>
      <c r="I15" s="62"/>
      <c r="J15" s="62"/>
      <c r="K15" s="83">
        <v>13872.86</v>
      </c>
      <c r="L15" s="62"/>
      <c r="M15" s="62"/>
      <c r="N15" s="62"/>
      <c r="O15" s="84">
        <f t="shared" si="1"/>
        <v>1924373.35</v>
      </c>
      <c r="P15" s="63">
        <v>0</v>
      </c>
    </row>
    <row r="16" spans="1:16" s="47" customFormat="1" ht="12.75" customHeight="1">
      <c r="A16" s="8" t="s">
        <v>9</v>
      </c>
      <c r="B16" s="21"/>
      <c r="C16" s="21">
        <v>1560587.15</v>
      </c>
      <c r="D16" s="21"/>
      <c r="E16" s="21"/>
      <c r="F16" s="21"/>
      <c r="G16" s="62"/>
      <c r="H16" s="62"/>
      <c r="I16" s="62"/>
      <c r="J16" s="62"/>
      <c r="K16" s="83">
        <v>45.1</v>
      </c>
      <c r="L16" s="62"/>
      <c r="M16" s="62"/>
      <c r="N16" s="62"/>
      <c r="O16" s="84">
        <f t="shared" si="1"/>
        <v>1560632.25</v>
      </c>
      <c r="P16" s="63">
        <v>0</v>
      </c>
    </row>
    <row r="17" spans="1:16" s="47" customFormat="1" ht="12.75" customHeight="1">
      <c r="A17" s="9" t="s">
        <v>10</v>
      </c>
      <c r="B17" s="22"/>
      <c r="C17" s="22"/>
      <c r="D17" s="22"/>
      <c r="E17" s="22"/>
      <c r="F17" s="22"/>
      <c r="G17" s="85"/>
      <c r="H17" s="85">
        <v>12443.1</v>
      </c>
      <c r="I17" s="85"/>
      <c r="J17" s="85"/>
      <c r="K17" s="86">
        <v>4600</v>
      </c>
      <c r="L17" s="85"/>
      <c r="M17" s="85"/>
      <c r="N17" s="85"/>
      <c r="O17" s="84">
        <f t="shared" si="1"/>
        <v>17043.1</v>
      </c>
      <c r="P17" s="63">
        <v>0</v>
      </c>
    </row>
    <row r="18" spans="1:16" s="47" customFormat="1" ht="12.75" customHeight="1">
      <c r="A18" s="10" t="s">
        <v>11</v>
      </c>
      <c r="B18" s="21"/>
      <c r="C18" s="21">
        <v>1963214.2</v>
      </c>
      <c r="D18" s="21"/>
      <c r="E18" s="21">
        <v>20636.94</v>
      </c>
      <c r="F18" s="21">
        <v>10772.93</v>
      </c>
      <c r="G18" s="62">
        <v>170687.1</v>
      </c>
      <c r="H18" s="62">
        <v>71776931.13</v>
      </c>
      <c r="I18" s="62"/>
      <c r="J18" s="62"/>
      <c r="K18" s="83">
        <v>166927.35</v>
      </c>
      <c r="L18" s="62">
        <v>71510.1</v>
      </c>
      <c r="M18" s="62">
        <v>34878.52</v>
      </c>
      <c r="N18" s="62"/>
      <c r="O18" s="84">
        <f t="shared" si="1"/>
        <v>74215558.26999998</v>
      </c>
      <c r="P18" s="63">
        <v>0</v>
      </c>
    </row>
    <row r="19" spans="1:16" s="47" customFormat="1" ht="12.75" customHeight="1">
      <c r="A19" s="10" t="s">
        <v>12</v>
      </c>
      <c r="B19" s="21">
        <v>7150</v>
      </c>
      <c r="C19" s="21">
        <v>224611.35</v>
      </c>
      <c r="D19" s="21"/>
      <c r="E19" s="21">
        <v>145226.47</v>
      </c>
      <c r="F19" s="21">
        <v>4430</v>
      </c>
      <c r="G19" s="62">
        <v>286020.31</v>
      </c>
      <c r="H19" s="62">
        <v>3923401.1</v>
      </c>
      <c r="I19" s="62">
        <v>319963.89</v>
      </c>
      <c r="J19" s="62"/>
      <c r="K19" s="83">
        <v>302902</v>
      </c>
      <c r="L19" s="62">
        <v>15000</v>
      </c>
      <c r="M19" s="62">
        <v>8500</v>
      </c>
      <c r="N19" s="62"/>
      <c r="O19" s="84">
        <f t="shared" si="1"/>
        <v>5237205.12</v>
      </c>
      <c r="P19" s="63">
        <v>0</v>
      </c>
    </row>
    <row r="20" spans="1:16" s="47" customFormat="1" ht="22.5" customHeight="1">
      <c r="A20" s="10" t="s">
        <v>14</v>
      </c>
      <c r="B20" s="21"/>
      <c r="C20" s="21"/>
      <c r="D20" s="21"/>
      <c r="E20" s="21"/>
      <c r="F20" s="21"/>
      <c r="G20" s="62"/>
      <c r="H20" s="62"/>
      <c r="I20" s="62"/>
      <c r="J20" s="62"/>
      <c r="K20" s="83"/>
      <c r="L20" s="62">
        <v>1645.52</v>
      </c>
      <c r="M20" s="62"/>
      <c r="N20" s="62"/>
      <c r="O20" s="84">
        <f t="shared" si="1"/>
        <v>1645.52</v>
      </c>
      <c r="P20" s="63">
        <v>0</v>
      </c>
    </row>
    <row r="21" spans="1:16" s="47" customFormat="1" ht="12.75" customHeight="1">
      <c r="A21" s="10" t="s">
        <v>15</v>
      </c>
      <c r="B21" s="21">
        <v>-6453</v>
      </c>
      <c r="C21" s="21">
        <v>1504050.08</v>
      </c>
      <c r="D21" s="21"/>
      <c r="E21" s="21"/>
      <c r="F21" s="21"/>
      <c r="G21" s="62"/>
      <c r="H21" s="62"/>
      <c r="I21" s="62"/>
      <c r="J21" s="62">
        <v>105057.75</v>
      </c>
      <c r="K21" s="83"/>
      <c r="L21" s="62"/>
      <c r="M21" s="62"/>
      <c r="N21" s="62"/>
      <c r="O21" s="84">
        <f t="shared" si="1"/>
        <v>1602654.83</v>
      </c>
      <c r="P21" s="63">
        <v>0</v>
      </c>
    </row>
    <row r="22" spans="1:16" s="47" customFormat="1" ht="23.25" customHeight="1">
      <c r="A22" s="10" t="s">
        <v>16</v>
      </c>
      <c r="B22" s="21"/>
      <c r="C22" s="21"/>
      <c r="D22" s="21"/>
      <c r="E22" s="21"/>
      <c r="F22" s="21">
        <v>1137680.44</v>
      </c>
      <c r="G22" s="62"/>
      <c r="H22" s="62"/>
      <c r="I22" s="62"/>
      <c r="J22" s="62"/>
      <c r="K22" s="83"/>
      <c r="L22" s="62"/>
      <c r="M22" s="62"/>
      <c r="N22" s="62"/>
      <c r="O22" s="84">
        <f t="shared" si="1"/>
        <v>1137680.44</v>
      </c>
      <c r="P22" s="63">
        <v>0</v>
      </c>
    </row>
    <row r="23" spans="1:16" s="47" customFormat="1" ht="12.75" customHeight="1">
      <c r="A23" s="10" t="s">
        <v>17</v>
      </c>
      <c r="B23" s="21">
        <v>1280</v>
      </c>
      <c r="C23" s="21">
        <v>29534850.36</v>
      </c>
      <c r="D23" s="21"/>
      <c r="E23" s="21">
        <v>521658.65</v>
      </c>
      <c r="F23" s="21"/>
      <c r="G23" s="62">
        <v>33750</v>
      </c>
      <c r="H23" s="62">
        <v>14014.34</v>
      </c>
      <c r="I23" s="62"/>
      <c r="J23" s="62"/>
      <c r="K23" s="83">
        <v>1029579.87</v>
      </c>
      <c r="L23" s="62">
        <v>5136203</v>
      </c>
      <c r="M23" s="62"/>
      <c r="N23" s="62"/>
      <c r="O23" s="84">
        <f t="shared" si="1"/>
        <v>36271336.22</v>
      </c>
      <c r="P23" s="63">
        <v>0</v>
      </c>
    </row>
    <row r="24" spans="1:16" s="47" customFormat="1" ht="12.75" customHeight="1">
      <c r="A24" s="10" t="s">
        <v>18</v>
      </c>
      <c r="B24" s="21"/>
      <c r="C24" s="21">
        <v>2652733.05</v>
      </c>
      <c r="D24" s="21"/>
      <c r="E24" s="21"/>
      <c r="F24" s="21"/>
      <c r="G24" s="62"/>
      <c r="H24" s="62"/>
      <c r="I24" s="62">
        <v>66727127.43</v>
      </c>
      <c r="J24" s="62"/>
      <c r="K24" s="83">
        <v>48187.85</v>
      </c>
      <c r="L24" s="62"/>
      <c r="M24" s="62"/>
      <c r="N24" s="62">
        <v>23751333.32</v>
      </c>
      <c r="O24" s="84">
        <f t="shared" si="1"/>
        <v>93179381.65</v>
      </c>
      <c r="P24" s="63">
        <v>0</v>
      </c>
    </row>
    <row r="25" spans="1:16" s="47" customFormat="1" ht="12.75" customHeight="1">
      <c r="A25" s="10" t="s">
        <v>19</v>
      </c>
      <c r="B25" s="64">
        <f aca="true" t="shared" si="3" ref="B25:M25">SUM(B26:B27)</f>
        <v>105273.2</v>
      </c>
      <c r="C25" s="64">
        <f t="shared" si="3"/>
        <v>3709106.74</v>
      </c>
      <c r="D25" s="64">
        <f t="shared" si="3"/>
        <v>0</v>
      </c>
      <c r="E25" s="64">
        <f t="shared" si="3"/>
        <v>0</v>
      </c>
      <c r="F25" s="64">
        <f t="shared" si="3"/>
        <v>379650.45999999996</v>
      </c>
      <c r="G25" s="64">
        <f t="shared" si="3"/>
        <v>301243</v>
      </c>
      <c r="H25" s="64">
        <f t="shared" si="3"/>
        <v>0</v>
      </c>
      <c r="I25" s="64">
        <f t="shared" si="3"/>
        <v>0</v>
      </c>
      <c r="J25" s="64">
        <f t="shared" si="3"/>
        <v>0</v>
      </c>
      <c r="K25" s="64">
        <f t="shared" si="3"/>
        <v>368145.96</v>
      </c>
      <c r="L25" s="64">
        <f t="shared" si="3"/>
        <v>73907.88</v>
      </c>
      <c r="M25" s="64">
        <f t="shared" si="3"/>
        <v>16925.1</v>
      </c>
      <c r="N25" s="63">
        <v>0</v>
      </c>
      <c r="O25" s="84">
        <f t="shared" si="1"/>
        <v>4954252.34</v>
      </c>
      <c r="P25" s="63">
        <v>0</v>
      </c>
    </row>
    <row r="26" spans="1:16" s="47" customFormat="1" ht="12.75" customHeight="1">
      <c r="A26" s="10" t="s">
        <v>20</v>
      </c>
      <c r="B26" s="21"/>
      <c r="C26" s="21">
        <v>3366101.02</v>
      </c>
      <c r="D26" s="21"/>
      <c r="E26" s="21"/>
      <c r="F26" s="21">
        <v>269840.22</v>
      </c>
      <c r="G26" s="62"/>
      <c r="H26" s="62"/>
      <c r="I26" s="62"/>
      <c r="J26" s="62"/>
      <c r="K26" s="83"/>
      <c r="L26" s="62"/>
      <c r="M26" s="62"/>
      <c r="N26" s="62"/>
      <c r="O26" s="84">
        <f t="shared" si="1"/>
        <v>3635941.24</v>
      </c>
      <c r="P26" s="63">
        <v>0</v>
      </c>
    </row>
    <row r="27" spans="1:16" s="47" customFormat="1" ht="12.75" customHeight="1">
      <c r="A27" s="11" t="s">
        <v>27</v>
      </c>
      <c r="B27" s="62">
        <v>105273.2</v>
      </c>
      <c r="C27" s="62">
        <v>343005.72</v>
      </c>
      <c r="D27" s="62"/>
      <c r="E27" s="62"/>
      <c r="F27" s="62">
        <v>109810.24</v>
      </c>
      <c r="G27" s="62">
        <v>301243</v>
      </c>
      <c r="H27" s="62"/>
      <c r="I27" s="62"/>
      <c r="J27" s="62"/>
      <c r="K27" s="83">
        <v>368145.96</v>
      </c>
      <c r="L27" s="62">
        <v>73907.88</v>
      </c>
      <c r="M27" s="62">
        <v>16925.1</v>
      </c>
      <c r="N27" s="62"/>
      <c r="O27" s="84">
        <f t="shared" si="1"/>
        <v>1318311.1</v>
      </c>
      <c r="P27" s="63">
        <v>0</v>
      </c>
    </row>
    <row r="28" spans="1:16" s="34" customFormat="1" ht="12.75" customHeight="1">
      <c r="A28" s="33"/>
      <c r="B28" s="31"/>
      <c r="C28" s="97"/>
      <c r="D28" s="98"/>
      <c r="E28" s="37"/>
      <c r="F28" s="37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4.25" customHeight="1">
      <c r="A29" s="38"/>
      <c r="B29" s="29"/>
      <c r="C29" s="39"/>
      <c r="D29" s="25"/>
      <c r="E29" s="39"/>
      <c r="F29" s="38"/>
      <c r="G29" s="32"/>
      <c r="H29" s="32"/>
      <c r="I29" s="32"/>
      <c r="J29" s="32"/>
      <c r="K29" s="32"/>
      <c r="L29" s="32"/>
      <c r="M29" s="32"/>
      <c r="N29" s="32"/>
      <c r="O29" s="32"/>
      <c r="P29" s="32"/>
    </row>
  </sheetData>
  <sheetProtection/>
  <protectedRanges>
    <protectedRange sqref="B8:B12 B14:B24 B26" name="krista_tr_10_0_1_1"/>
    <protectedRange sqref="C8:C12 C14:C24 C26" name="krista_tr_121_0_1_1"/>
    <protectedRange sqref="D8:D12 D14:D24 D26" name="krista_tr_122_0_1_1"/>
    <protectedRange sqref="E8:E12 E14:E24 E26" name="krista_tr_14_0_1_1"/>
    <protectedRange sqref="F8:F12 F14:F24 F26" name="krista_tr_16_0_1_1"/>
    <protectedRange sqref="B13:M13 B25:M25" name="krista_tr_18_0_1_1"/>
  </protectedRanges>
  <mergeCells count="6">
    <mergeCell ref="C28:D28"/>
    <mergeCell ref="B5:N5"/>
    <mergeCell ref="A5:A6"/>
    <mergeCell ref="A1:P1"/>
    <mergeCell ref="O5:O6"/>
    <mergeCell ref="P5:P6"/>
  </mergeCells>
  <dataValidations count="1">
    <dataValidation type="decimal" showInputMessage="1" showErrorMessage="1" sqref="B8:N12 B14:N24 B26:N27">
      <formula1>-10000000000</formula1>
      <formula2>10000000000</formula2>
    </dataValidation>
  </dataValidations>
  <printOptions/>
  <pageMargins left="0.25" right="0.2" top="0.27" bottom="0.16" header="0.21" footer="0.16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9.28125" style="0" customWidth="1"/>
    <col min="2" max="5" width="11.7109375" style="46" customWidth="1"/>
    <col min="6" max="6" width="12.7109375" style="46" customWidth="1"/>
    <col min="7" max="7" width="10.7109375" style="46" customWidth="1"/>
    <col min="8" max="8" width="12.7109375" style="46" customWidth="1"/>
    <col min="9" max="9" width="13.421875" style="46" customWidth="1"/>
    <col min="10" max="10" width="12.421875" style="46" customWidth="1"/>
    <col min="11" max="13" width="12.7109375" style="46" customWidth="1"/>
    <col min="14" max="14" width="12.140625" style="46" customWidth="1"/>
  </cols>
  <sheetData>
    <row r="1" spans="1:14" ht="12.75" customHeight="1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.5" customHeight="1">
      <c r="A2" s="4"/>
      <c r="B2" s="51"/>
      <c r="C2" s="51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9"/>
      <c r="B3" s="24"/>
      <c r="C3" s="23"/>
      <c r="D3" s="52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3.5" customHeight="1">
      <c r="A4" s="103" t="s">
        <v>29</v>
      </c>
      <c r="B4" s="99" t="s">
        <v>132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3" t="s">
        <v>121</v>
      </c>
      <c r="N4" s="93" t="s">
        <v>122</v>
      </c>
    </row>
    <row r="5" spans="1:14" ht="89.25" customHeight="1">
      <c r="A5" s="103"/>
      <c r="B5" s="15" t="s">
        <v>28</v>
      </c>
      <c r="C5" s="15" t="s">
        <v>24</v>
      </c>
      <c r="D5" s="15" t="s">
        <v>25</v>
      </c>
      <c r="E5" s="15" t="s">
        <v>26</v>
      </c>
      <c r="F5" s="14" t="s">
        <v>123</v>
      </c>
      <c r="G5" s="14" t="s">
        <v>21</v>
      </c>
      <c r="H5" s="14" t="s">
        <v>22</v>
      </c>
      <c r="I5" s="15" t="s">
        <v>124</v>
      </c>
      <c r="J5" s="15" t="s">
        <v>125</v>
      </c>
      <c r="K5" s="15" t="s">
        <v>126</v>
      </c>
      <c r="L5" s="14" t="s">
        <v>17</v>
      </c>
      <c r="M5" s="93"/>
      <c r="N5" s="93"/>
    </row>
    <row r="6" spans="1:14" ht="12.75" customHeight="1">
      <c r="A6" s="48" t="s">
        <v>0</v>
      </c>
      <c r="B6" s="53">
        <f>SUM(B7:B11,B15:B20)</f>
        <v>1011618.45</v>
      </c>
      <c r="C6" s="53">
        <f aca="true" t="shared" si="0" ref="C6:L6">SUM(C7:C11,C15:C20)</f>
        <v>6818759.569999999</v>
      </c>
      <c r="D6" s="53">
        <f t="shared" si="0"/>
        <v>717156.8</v>
      </c>
      <c r="E6" s="53">
        <f t="shared" si="0"/>
        <v>542663.18</v>
      </c>
      <c r="F6" s="53">
        <f t="shared" si="0"/>
        <v>2126271.35</v>
      </c>
      <c r="G6" s="53">
        <f t="shared" si="0"/>
        <v>38979.6</v>
      </c>
      <c r="H6" s="53">
        <f t="shared" si="0"/>
        <v>101787.05</v>
      </c>
      <c r="I6" s="53">
        <f>SUM(I7:I11,I15:I20)</f>
        <v>1644633.18</v>
      </c>
      <c r="J6" s="53">
        <f>SUM(J7:J11,J15:J20)</f>
        <v>3093990.4800000004</v>
      </c>
      <c r="K6" s="53">
        <f>SUM(K7:K11,K15:K20)</f>
        <v>155158.9</v>
      </c>
      <c r="L6" s="53">
        <f t="shared" si="0"/>
        <v>4952587.82</v>
      </c>
      <c r="M6" s="53">
        <f>SUM(M7:M11,M15:M20)</f>
        <v>21203606.379999995</v>
      </c>
      <c r="N6" s="53">
        <v>0</v>
      </c>
    </row>
    <row r="7" spans="1:14" s="47" customFormat="1" ht="12.75" customHeight="1">
      <c r="A7" s="49" t="s">
        <v>2</v>
      </c>
      <c r="B7" s="54">
        <v>700</v>
      </c>
      <c r="C7" s="54"/>
      <c r="D7" s="54"/>
      <c r="E7" s="54"/>
      <c r="F7" s="55"/>
      <c r="G7" s="55"/>
      <c r="H7" s="55"/>
      <c r="I7" s="54"/>
      <c r="J7" s="54">
        <v>115200</v>
      </c>
      <c r="K7" s="54"/>
      <c r="L7" s="55"/>
      <c r="M7" s="56">
        <f aca="true" t="shared" si="1" ref="M7:M19">SUM(B7:L7)</f>
        <v>115900</v>
      </c>
      <c r="N7" s="56">
        <v>0</v>
      </c>
    </row>
    <row r="8" spans="1:14" s="47" customFormat="1" ht="12.75" customHeight="1">
      <c r="A8" s="49" t="s">
        <v>3</v>
      </c>
      <c r="B8" s="54">
        <v>912977.96</v>
      </c>
      <c r="C8" s="54">
        <v>5983662.39</v>
      </c>
      <c r="D8" s="54">
        <v>214797.16</v>
      </c>
      <c r="E8" s="54">
        <v>194882.8</v>
      </c>
      <c r="F8" s="55"/>
      <c r="G8" s="55">
        <v>38979.6</v>
      </c>
      <c r="H8" s="55"/>
      <c r="I8" s="54">
        <v>565132.08</v>
      </c>
      <c r="J8" s="54">
        <v>117296.66</v>
      </c>
      <c r="K8" s="54">
        <v>97989.39</v>
      </c>
      <c r="L8" s="55"/>
      <c r="M8" s="56">
        <f t="shared" si="1"/>
        <v>8125718.039999999</v>
      </c>
      <c r="N8" s="56">
        <v>0</v>
      </c>
    </row>
    <row r="9" spans="1:14" s="47" customFormat="1" ht="12.75" customHeight="1">
      <c r="A9" s="49" t="s">
        <v>4</v>
      </c>
      <c r="B9" s="54"/>
      <c r="C9" s="54">
        <v>29904.59</v>
      </c>
      <c r="D9" s="54">
        <v>500</v>
      </c>
      <c r="E9" s="54">
        <v>22658.97</v>
      </c>
      <c r="F9" s="55"/>
      <c r="G9" s="55"/>
      <c r="H9" s="55"/>
      <c r="I9" s="54">
        <v>6201.21</v>
      </c>
      <c r="J9" s="54"/>
      <c r="K9" s="54"/>
      <c r="L9" s="55"/>
      <c r="M9" s="56">
        <f t="shared" si="1"/>
        <v>59264.77</v>
      </c>
      <c r="N9" s="56">
        <v>0</v>
      </c>
    </row>
    <row r="10" spans="1:14" s="47" customFormat="1" ht="12.75" customHeight="1">
      <c r="A10" s="49" t="s">
        <v>5</v>
      </c>
      <c r="B10" s="54"/>
      <c r="C10" s="54">
        <v>23880</v>
      </c>
      <c r="D10" s="54"/>
      <c r="E10" s="54"/>
      <c r="F10" s="55"/>
      <c r="G10" s="55"/>
      <c r="H10" s="55"/>
      <c r="I10" s="54"/>
      <c r="J10" s="54">
        <v>363106.5</v>
      </c>
      <c r="K10" s="54"/>
      <c r="L10" s="55"/>
      <c r="M10" s="56">
        <f t="shared" si="1"/>
        <v>386986.5</v>
      </c>
      <c r="N10" s="56">
        <v>0</v>
      </c>
    </row>
    <row r="11" spans="1:14" s="47" customFormat="1" ht="12.75" customHeight="1">
      <c r="A11" s="49" t="s">
        <v>6</v>
      </c>
      <c r="B11" s="57">
        <f>SUM(B12:B14)</f>
        <v>32570.49</v>
      </c>
      <c r="C11" s="57">
        <f aca="true" t="shared" si="2" ref="C11:I11">SUM(C12:C14)</f>
        <v>346620.44</v>
      </c>
      <c r="D11" s="57">
        <f t="shared" si="2"/>
        <v>404060.77</v>
      </c>
      <c r="E11" s="57">
        <f t="shared" si="2"/>
        <v>243307.09999999998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 t="shared" si="2"/>
        <v>431772.05</v>
      </c>
      <c r="J11" s="57">
        <f>SUM(J12:J14)</f>
        <v>2373162.5300000003</v>
      </c>
      <c r="K11" s="57">
        <f>SUM(K12:K14)</f>
        <v>14711.57</v>
      </c>
      <c r="L11" s="57">
        <f>SUM(L12:L14)</f>
        <v>0</v>
      </c>
      <c r="M11" s="56">
        <f t="shared" si="1"/>
        <v>3846204.9499999997</v>
      </c>
      <c r="N11" s="56">
        <v>0</v>
      </c>
    </row>
    <row r="12" spans="1:14" s="47" customFormat="1" ht="12.75" customHeight="1">
      <c r="A12" s="49" t="s">
        <v>7</v>
      </c>
      <c r="B12" s="54">
        <v>28070.49</v>
      </c>
      <c r="C12" s="54">
        <v>129830.22</v>
      </c>
      <c r="D12" s="54">
        <v>56170.32</v>
      </c>
      <c r="E12" s="54">
        <v>114646.87</v>
      </c>
      <c r="F12" s="55"/>
      <c r="G12" s="55"/>
      <c r="H12" s="55"/>
      <c r="I12" s="54">
        <v>23045</v>
      </c>
      <c r="J12" s="54">
        <v>147790.58</v>
      </c>
      <c r="K12" s="54">
        <v>2150.55</v>
      </c>
      <c r="L12" s="55"/>
      <c r="M12" s="56">
        <f t="shared" si="1"/>
        <v>501704.02999999997</v>
      </c>
      <c r="N12" s="56">
        <v>0</v>
      </c>
    </row>
    <row r="13" spans="1:14" s="47" customFormat="1" ht="12.75" customHeight="1">
      <c r="A13" s="49" t="s">
        <v>8</v>
      </c>
      <c r="B13" s="54">
        <v>4500</v>
      </c>
      <c r="C13" s="54">
        <v>216790.22</v>
      </c>
      <c r="D13" s="54">
        <v>347280.32</v>
      </c>
      <c r="E13" s="54">
        <v>128660.23</v>
      </c>
      <c r="F13" s="55"/>
      <c r="G13" s="55"/>
      <c r="H13" s="55"/>
      <c r="I13" s="54">
        <v>408727.05</v>
      </c>
      <c r="J13" s="54">
        <v>2225371.95</v>
      </c>
      <c r="K13" s="54">
        <v>12561.02</v>
      </c>
      <c r="L13" s="55"/>
      <c r="M13" s="56">
        <f t="shared" si="1"/>
        <v>3343890.7900000005</v>
      </c>
      <c r="N13" s="56">
        <v>0</v>
      </c>
    </row>
    <row r="14" spans="1:14" s="47" customFormat="1" ht="12.75" customHeight="1">
      <c r="A14" s="49" t="s">
        <v>9</v>
      </c>
      <c r="B14" s="54"/>
      <c r="C14" s="54"/>
      <c r="D14" s="54">
        <v>610.13</v>
      </c>
      <c r="E14" s="54"/>
      <c r="F14" s="55"/>
      <c r="G14" s="55"/>
      <c r="H14" s="55"/>
      <c r="I14" s="54"/>
      <c r="J14" s="54"/>
      <c r="K14" s="54"/>
      <c r="L14" s="55"/>
      <c r="M14" s="56">
        <f t="shared" si="1"/>
        <v>610.13</v>
      </c>
      <c r="N14" s="56">
        <v>0</v>
      </c>
    </row>
    <row r="15" spans="1:14" s="47" customFormat="1" ht="12.75" customHeight="1">
      <c r="A15" s="49" t="s">
        <v>10</v>
      </c>
      <c r="B15" s="54"/>
      <c r="C15" s="54"/>
      <c r="D15" s="54"/>
      <c r="E15" s="54"/>
      <c r="F15" s="55"/>
      <c r="G15" s="55"/>
      <c r="H15" s="55"/>
      <c r="I15" s="54"/>
      <c r="J15" s="54"/>
      <c r="K15" s="54"/>
      <c r="L15" s="55">
        <v>4952587.82</v>
      </c>
      <c r="M15" s="56">
        <f t="shared" si="1"/>
        <v>4952587.82</v>
      </c>
      <c r="N15" s="56">
        <v>0</v>
      </c>
    </row>
    <row r="16" spans="1:14" s="47" customFormat="1" ht="12.75" customHeight="1">
      <c r="A16" s="49" t="s">
        <v>11</v>
      </c>
      <c r="B16" s="54"/>
      <c r="C16" s="54">
        <v>3260.01</v>
      </c>
      <c r="D16" s="54"/>
      <c r="E16" s="54"/>
      <c r="F16" s="55"/>
      <c r="G16" s="55"/>
      <c r="H16" s="55"/>
      <c r="I16" s="54"/>
      <c r="J16" s="54"/>
      <c r="K16" s="54"/>
      <c r="L16" s="55"/>
      <c r="M16" s="56">
        <f t="shared" si="1"/>
        <v>3260.01</v>
      </c>
      <c r="N16" s="56">
        <v>0</v>
      </c>
    </row>
    <row r="17" spans="1:14" s="47" customFormat="1" ht="12.75" customHeight="1">
      <c r="A17" s="49" t="s">
        <v>12</v>
      </c>
      <c r="B17" s="54">
        <v>65370</v>
      </c>
      <c r="C17" s="54">
        <v>390874.62</v>
      </c>
      <c r="D17" s="54">
        <v>97798.87</v>
      </c>
      <c r="E17" s="54">
        <v>36617.99</v>
      </c>
      <c r="F17" s="55">
        <v>318432.7</v>
      </c>
      <c r="G17" s="55"/>
      <c r="H17" s="55">
        <v>101787.05</v>
      </c>
      <c r="I17" s="54">
        <v>627989.37</v>
      </c>
      <c r="J17" s="54">
        <v>125224.79</v>
      </c>
      <c r="K17" s="54">
        <v>11283.24</v>
      </c>
      <c r="L17" s="55"/>
      <c r="M17" s="56">
        <f t="shared" si="1"/>
        <v>1775378.6300000001</v>
      </c>
      <c r="N17" s="56">
        <v>0</v>
      </c>
    </row>
    <row r="18" spans="1:14" s="47" customFormat="1" ht="22.5" customHeight="1">
      <c r="A18" s="49" t="s">
        <v>13</v>
      </c>
      <c r="B18" s="54"/>
      <c r="C18" s="54"/>
      <c r="D18" s="54"/>
      <c r="E18" s="54"/>
      <c r="F18" s="55">
        <v>1807838.65</v>
      </c>
      <c r="G18" s="55"/>
      <c r="H18" s="55"/>
      <c r="I18" s="54"/>
      <c r="J18" s="54"/>
      <c r="K18" s="54"/>
      <c r="L18" s="55"/>
      <c r="M18" s="56">
        <f t="shared" si="1"/>
        <v>1807838.65</v>
      </c>
      <c r="N18" s="56">
        <v>0</v>
      </c>
    </row>
    <row r="19" spans="1:14" s="47" customFormat="1" ht="12.75" customHeight="1">
      <c r="A19" s="49" t="s">
        <v>17</v>
      </c>
      <c r="B19" s="54"/>
      <c r="C19" s="54">
        <v>8167.76</v>
      </c>
      <c r="D19" s="54"/>
      <c r="E19" s="54">
        <v>24451.02</v>
      </c>
      <c r="F19" s="55"/>
      <c r="G19" s="55"/>
      <c r="H19" s="55"/>
      <c r="I19" s="54">
        <v>13538.47</v>
      </c>
      <c r="J19" s="54"/>
      <c r="K19" s="54">
        <v>31174.7</v>
      </c>
      <c r="L19" s="55"/>
      <c r="M19" s="56">
        <f t="shared" si="1"/>
        <v>77331.95</v>
      </c>
      <c r="N19" s="56">
        <v>0</v>
      </c>
    </row>
    <row r="20" spans="1:14" s="47" customFormat="1" ht="12.75" customHeight="1">
      <c r="A20" s="49" t="s">
        <v>19</v>
      </c>
      <c r="B20" s="57">
        <f>SUM(B21:B22)</f>
        <v>0</v>
      </c>
      <c r="C20" s="57">
        <f aca="true" t="shared" si="3" ref="C20:M20">SUM(C21:C22)</f>
        <v>32389.760000000002</v>
      </c>
      <c r="D20" s="57">
        <f t="shared" si="3"/>
        <v>0</v>
      </c>
      <c r="E20" s="57">
        <f t="shared" si="3"/>
        <v>20745.3</v>
      </c>
      <c r="F20" s="57">
        <f t="shared" si="3"/>
        <v>0</v>
      </c>
      <c r="G20" s="57">
        <f t="shared" si="3"/>
        <v>0</v>
      </c>
      <c r="H20" s="57">
        <f t="shared" si="3"/>
        <v>0</v>
      </c>
      <c r="I20" s="57">
        <f>SUM(I21:I22)</f>
        <v>0</v>
      </c>
      <c r="J20" s="57">
        <f>SUM(J21:J22)</f>
        <v>0</v>
      </c>
      <c r="K20" s="57">
        <f>SUM(K21:K22)</f>
        <v>0</v>
      </c>
      <c r="L20" s="57">
        <f>SUM(L21:L22)</f>
        <v>0</v>
      </c>
      <c r="M20" s="57">
        <f t="shared" si="3"/>
        <v>53135.06</v>
      </c>
      <c r="N20" s="56">
        <v>0</v>
      </c>
    </row>
    <row r="21" spans="1:14" s="47" customFormat="1" ht="12.75" customHeight="1">
      <c r="A21" s="49" t="s">
        <v>20</v>
      </c>
      <c r="B21" s="54"/>
      <c r="C21" s="54">
        <v>29324.63</v>
      </c>
      <c r="D21" s="54"/>
      <c r="E21" s="54">
        <v>20745.3</v>
      </c>
      <c r="F21" s="55"/>
      <c r="G21" s="55"/>
      <c r="H21" s="55"/>
      <c r="I21" s="54"/>
      <c r="J21" s="54"/>
      <c r="K21" s="54"/>
      <c r="L21" s="55"/>
      <c r="M21" s="56">
        <f>SUM(B21:L21)</f>
        <v>50069.93</v>
      </c>
      <c r="N21" s="56">
        <v>0</v>
      </c>
    </row>
    <row r="22" spans="1:14" s="47" customFormat="1" ht="12.75" customHeight="1">
      <c r="A22" s="50" t="s">
        <v>27</v>
      </c>
      <c r="B22" s="55"/>
      <c r="C22" s="55">
        <v>3065.13</v>
      </c>
      <c r="D22" s="55"/>
      <c r="E22" s="55"/>
      <c r="F22" s="55"/>
      <c r="G22" s="55"/>
      <c r="H22" s="55"/>
      <c r="I22" s="55"/>
      <c r="J22" s="55"/>
      <c r="K22" s="55"/>
      <c r="L22" s="55"/>
      <c r="M22" s="56">
        <f>SUM(B22:L22)</f>
        <v>3065.13</v>
      </c>
      <c r="N22" s="56">
        <v>0</v>
      </c>
    </row>
    <row r="23" spans="1:14" s="35" customFormat="1" ht="13.5" customHeight="1">
      <c r="A23" s="16"/>
      <c r="B23" s="37"/>
      <c r="C23" s="30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</row>
  </sheetData>
  <sheetProtection/>
  <protectedRanges>
    <protectedRange sqref="B7:B21 C11:L11 C20:M20" name="krista_tr_10_0_1_1"/>
    <protectedRange sqref="C7:C10 C12:C19 C21" name="krista_tr_121_0_1_1"/>
    <protectedRange sqref="D7:D10 D12:D19 D21" name="krista_tr_14_0_1_1"/>
    <protectedRange sqref="E7:E10 E12:E19 E21" name="krista_tr_16_0_1_1"/>
    <protectedRange sqref="I7:K10 I12:K19 I21:K21" name="krista_tr_18_0_1_1"/>
  </protectedRanges>
  <mergeCells count="5">
    <mergeCell ref="A4:A5"/>
    <mergeCell ref="M4:M5"/>
    <mergeCell ref="A1:N1"/>
    <mergeCell ref="B4:L4"/>
    <mergeCell ref="N4:N5"/>
  </mergeCells>
  <dataValidations count="1">
    <dataValidation type="decimal" showInputMessage="1" showErrorMessage="1" sqref="B21:L22 B7:L10 B12:L19">
      <formula1>-10000000000</formula1>
      <formula2>10000000000</formula2>
    </dataValidation>
  </dataValidations>
  <printOptions/>
  <pageMargins left="0.4330708661417323" right="0.1968503937007874" top="1.1811023622047245" bottom="0.15748031496062992" header="0.1968503937007874" footer="0.1574803149606299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32</v>
      </c>
      <c r="D1">
        <v>2</v>
      </c>
    </row>
    <row r="2" spans="3:4" ht="15">
      <c r="C2" t="s">
        <v>33</v>
      </c>
      <c r="D2">
        <v>3</v>
      </c>
    </row>
    <row r="3" spans="3:4" ht="15">
      <c r="C3" t="s">
        <v>34</v>
      </c>
      <c r="D3">
        <v>4</v>
      </c>
    </row>
    <row r="4" spans="3:4" ht="15">
      <c r="C4" t="s">
        <v>35</v>
      </c>
      <c r="D4">
        <v>5</v>
      </c>
    </row>
    <row r="5" spans="3:4" ht="15">
      <c r="C5" t="s">
        <v>36</v>
      </c>
      <c r="D5">
        <v>6</v>
      </c>
    </row>
    <row r="6" spans="3:4" ht="15">
      <c r="C6" t="s">
        <v>37</v>
      </c>
      <c r="D6">
        <v>7</v>
      </c>
    </row>
    <row r="7" spans="3:4" ht="15">
      <c r="C7" t="s">
        <v>38</v>
      </c>
      <c r="D7">
        <v>8</v>
      </c>
    </row>
    <row r="8" spans="3:4" ht="15">
      <c r="C8" t="s">
        <v>39</v>
      </c>
      <c r="D8">
        <v>9</v>
      </c>
    </row>
    <row r="9" spans="3:4" ht="15">
      <c r="C9" t="s">
        <v>40</v>
      </c>
      <c r="D9">
        <v>10</v>
      </c>
    </row>
    <row r="10" spans="3:4" ht="15">
      <c r="C10" t="s">
        <v>41</v>
      </c>
      <c r="D10">
        <v>11</v>
      </c>
    </row>
    <row r="11" spans="1:4" ht="15">
      <c r="A11" t="s">
        <v>60</v>
      </c>
      <c r="C11" t="s">
        <v>42</v>
      </c>
      <c r="D11">
        <v>12</v>
      </c>
    </row>
    <row r="12" spans="1:4" ht="15">
      <c r="A12" t="s">
        <v>61</v>
      </c>
      <c r="C12" t="s">
        <v>43</v>
      </c>
      <c r="D12">
        <v>13</v>
      </c>
    </row>
    <row r="13" spans="1:4" ht="15">
      <c r="A13" t="s">
        <v>62</v>
      </c>
      <c r="C13" t="s">
        <v>44</v>
      </c>
      <c r="D13">
        <v>14</v>
      </c>
    </row>
    <row r="14" spans="1:4" ht="15">
      <c r="A14" t="s">
        <v>63</v>
      </c>
      <c r="C14" t="s">
        <v>45</v>
      </c>
      <c r="D14">
        <v>15</v>
      </c>
    </row>
    <row r="15" spans="1:4" ht="15">
      <c r="A15" t="s">
        <v>64</v>
      </c>
      <c r="C15" t="s">
        <v>46</v>
      </c>
      <c r="D15">
        <v>16</v>
      </c>
    </row>
    <row r="16" spans="1:4" ht="15">
      <c r="A16" t="s">
        <v>65</v>
      </c>
      <c r="C16" t="s">
        <v>47</v>
      </c>
      <c r="D16">
        <v>17</v>
      </c>
    </row>
    <row r="17" spans="1:4" ht="15">
      <c r="A17" t="s">
        <v>66</v>
      </c>
      <c r="C17" t="s">
        <v>48</v>
      </c>
      <c r="D17">
        <v>18</v>
      </c>
    </row>
    <row r="18" spans="1:4" ht="15">
      <c r="A18" t="s">
        <v>67</v>
      </c>
      <c r="C18" t="s">
        <v>49</v>
      </c>
      <c r="D18">
        <v>19</v>
      </c>
    </row>
    <row r="19" spans="1:4" ht="15">
      <c r="A19" t="s">
        <v>68</v>
      </c>
      <c r="C19" t="s">
        <v>50</v>
      </c>
      <c r="D19">
        <v>20</v>
      </c>
    </row>
    <row r="20" spans="1:4" ht="15">
      <c r="A20" t="s">
        <v>69</v>
      </c>
      <c r="C20" t="s">
        <v>51</v>
      </c>
      <c r="D20">
        <v>21</v>
      </c>
    </row>
    <row r="21" spans="1:4" ht="15">
      <c r="A21" t="s">
        <v>70</v>
      </c>
      <c r="C21" t="s">
        <v>52</v>
      </c>
      <c r="D21">
        <v>22</v>
      </c>
    </row>
    <row r="22" spans="1:4" ht="15">
      <c r="A22" t="s">
        <v>71</v>
      </c>
      <c r="C22" t="s">
        <v>53</v>
      </c>
      <c r="D22">
        <v>23</v>
      </c>
    </row>
    <row r="23" spans="1:4" ht="15">
      <c r="A23" t="s">
        <v>72</v>
      </c>
      <c r="C23" t="s">
        <v>54</v>
      </c>
      <c r="D23">
        <v>24</v>
      </c>
    </row>
    <row r="24" spans="1:4" ht="15">
      <c r="A24" t="s">
        <v>73</v>
      </c>
      <c r="C24" t="s">
        <v>55</v>
      </c>
      <c r="D24">
        <v>25</v>
      </c>
    </row>
    <row r="25" spans="1:4" ht="15">
      <c r="A25" t="s">
        <v>74</v>
      </c>
      <c r="C25" t="s">
        <v>56</v>
      </c>
      <c r="D25">
        <v>26</v>
      </c>
    </row>
    <row r="26" spans="1:4" ht="15">
      <c r="A26" t="s">
        <v>75</v>
      </c>
      <c r="C26" t="s">
        <v>57</v>
      </c>
      <c r="D26">
        <v>27</v>
      </c>
    </row>
    <row r="27" spans="1:4" ht="15">
      <c r="A27" t="s">
        <v>76</v>
      </c>
      <c r="C27" t="s">
        <v>58</v>
      </c>
      <c r="D27">
        <v>28</v>
      </c>
    </row>
    <row r="28" spans="1:4" ht="15">
      <c r="A28" t="s">
        <v>77</v>
      </c>
      <c r="C28" t="s">
        <v>59</v>
      </c>
      <c r="D28">
        <v>29</v>
      </c>
    </row>
    <row r="29" ht="15">
      <c r="A29" t="s">
        <v>78</v>
      </c>
    </row>
    <row r="30" ht="15">
      <c r="A30" t="s">
        <v>79</v>
      </c>
    </row>
    <row r="31" ht="15">
      <c r="A31" t="s">
        <v>80</v>
      </c>
    </row>
    <row r="32" ht="15">
      <c r="A32" t="s">
        <v>81</v>
      </c>
    </row>
    <row r="33" ht="15">
      <c r="A33" t="s">
        <v>82</v>
      </c>
    </row>
    <row r="34" ht="15">
      <c r="A34" t="s">
        <v>83</v>
      </c>
    </row>
    <row r="35" ht="15">
      <c r="A35" t="s">
        <v>84</v>
      </c>
    </row>
    <row r="36" ht="15">
      <c r="A36" t="s">
        <v>85</v>
      </c>
    </row>
    <row r="37" ht="15">
      <c r="A37" t="s">
        <v>86</v>
      </c>
    </row>
    <row r="38" ht="15">
      <c r="A38" t="s">
        <v>87</v>
      </c>
    </row>
    <row r="39" ht="15">
      <c r="A39" t="s">
        <v>88</v>
      </c>
    </row>
    <row r="40" ht="15">
      <c r="A40" t="s">
        <v>89</v>
      </c>
    </row>
    <row r="41" ht="15">
      <c r="A4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32</v>
      </c>
      <c r="D1">
        <v>1</v>
      </c>
    </row>
    <row r="2" spans="3:4" ht="15">
      <c r="C2" t="s">
        <v>33</v>
      </c>
      <c r="D2">
        <v>2</v>
      </c>
    </row>
    <row r="3" spans="3:4" ht="15">
      <c r="C3" t="s">
        <v>34</v>
      </c>
      <c r="D3">
        <v>3</v>
      </c>
    </row>
    <row r="4" spans="3:4" ht="15">
      <c r="C4" t="s">
        <v>35</v>
      </c>
      <c r="D4">
        <v>4</v>
      </c>
    </row>
    <row r="5" spans="3:4" ht="15">
      <c r="C5" t="s">
        <v>36</v>
      </c>
      <c r="D5">
        <v>5</v>
      </c>
    </row>
    <row r="6" spans="3:4" ht="15">
      <c r="C6" t="s">
        <v>37</v>
      </c>
      <c r="D6">
        <v>6</v>
      </c>
    </row>
    <row r="7" spans="3:4" ht="15">
      <c r="C7" t="s">
        <v>38</v>
      </c>
      <c r="D7">
        <v>7</v>
      </c>
    </row>
    <row r="8" spans="3:4" ht="15">
      <c r="C8" t="s">
        <v>39</v>
      </c>
      <c r="D8">
        <v>8</v>
      </c>
    </row>
    <row r="9" spans="1:4" ht="15">
      <c r="A9" t="s">
        <v>60</v>
      </c>
      <c r="C9" t="s">
        <v>40</v>
      </c>
      <c r="D9">
        <v>9</v>
      </c>
    </row>
    <row r="10" spans="1:4" ht="15">
      <c r="A10" t="s">
        <v>61</v>
      </c>
      <c r="C10" t="s">
        <v>41</v>
      </c>
      <c r="D10">
        <v>10</v>
      </c>
    </row>
    <row r="11" spans="1:4" ht="15">
      <c r="A11" t="s">
        <v>62</v>
      </c>
      <c r="C11" t="s">
        <v>42</v>
      </c>
      <c r="D11">
        <v>11</v>
      </c>
    </row>
    <row r="12" spans="1:4" ht="15">
      <c r="A12" t="s">
        <v>63</v>
      </c>
      <c r="C12" t="s">
        <v>43</v>
      </c>
      <c r="D12">
        <v>12</v>
      </c>
    </row>
    <row r="13" spans="1:4" ht="15">
      <c r="A13" t="s">
        <v>64</v>
      </c>
      <c r="C13" t="s">
        <v>44</v>
      </c>
      <c r="D13">
        <v>13</v>
      </c>
    </row>
    <row r="14" spans="1:4" ht="15">
      <c r="A14" t="s">
        <v>65</v>
      </c>
      <c r="C14" t="s">
        <v>45</v>
      </c>
      <c r="D14">
        <v>14</v>
      </c>
    </row>
    <row r="15" spans="1:4" ht="15">
      <c r="A15" t="s">
        <v>66</v>
      </c>
      <c r="C15" t="s">
        <v>46</v>
      </c>
      <c r="D15">
        <v>15</v>
      </c>
    </row>
    <row r="16" spans="1:4" ht="15">
      <c r="A16" t="s">
        <v>67</v>
      </c>
      <c r="C16" t="s">
        <v>47</v>
      </c>
      <c r="D16">
        <v>16</v>
      </c>
    </row>
    <row r="17" spans="1:4" ht="15">
      <c r="A17" t="s">
        <v>68</v>
      </c>
      <c r="C17" t="s">
        <v>48</v>
      </c>
      <c r="D17">
        <v>17</v>
      </c>
    </row>
    <row r="18" spans="1:4" ht="15">
      <c r="A18" t="s">
        <v>69</v>
      </c>
      <c r="C18" t="s">
        <v>49</v>
      </c>
      <c r="D18">
        <v>18</v>
      </c>
    </row>
    <row r="19" spans="1:4" ht="15">
      <c r="A19" t="s">
        <v>70</v>
      </c>
      <c r="C19" t="s">
        <v>50</v>
      </c>
      <c r="D19">
        <v>19</v>
      </c>
    </row>
    <row r="20" spans="1:4" ht="15">
      <c r="A20" t="s">
        <v>71</v>
      </c>
      <c r="C20" t="s">
        <v>51</v>
      </c>
      <c r="D20">
        <v>20</v>
      </c>
    </row>
    <row r="21" spans="1:4" ht="15">
      <c r="A21" t="s">
        <v>72</v>
      </c>
      <c r="C21" t="s">
        <v>52</v>
      </c>
      <c r="D21">
        <v>21</v>
      </c>
    </row>
    <row r="22" spans="1:4" ht="15">
      <c r="A22" t="s">
        <v>73</v>
      </c>
      <c r="C22" t="s">
        <v>53</v>
      </c>
      <c r="D22">
        <v>22</v>
      </c>
    </row>
    <row r="23" spans="1:4" ht="15">
      <c r="A23" t="s">
        <v>74</v>
      </c>
      <c r="C23" t="s">
        <v>54</v>
      </c>
      <c r="D23">
        <v>23</v>
      </c>
    </row>
    <row r="24" spans="1:4" ht="15">
      <c r="A24" t="s">
        <v>75</v>
      </c>
      <c r="C24" t="s">
        <v>55</v>
      </c>
      <c r="D24">
        <v>24</v>
      </c>
    </row>
    <row r="25" spans="1:4" ht="15">
      <c r="A25" t="s">
        <v>76</v>
      </c>
      <c r="C25" t="s">
        <v>56</v>
      </c>
      <c r="D25">
        <v>25</v>
      </c>
    </row>
    <row r="26" spans="1:4" ht="15">
      <c r="A26" t="s">
        <v>77</v>
      </c>
      <c r="C26" t="s">
        <v>57</v>
      </c>
      <c r="D26">
        <v>26</v>
      </c>
    </row>
    <row r="27" spans="1:4" ht="15">
      <c r="A27" t="s">
        <v>78</v>
      </c>
      <c r="C27" t="s">
        <v>58</v>
      </c>
      <c r="D27">
        <v>27</v>
      </c>
    </row>
    <row r="28" spans="1:4" ht="15">
      <c r="A28" t="s">
        <v>79</v>
      </c>
      <c r="C28" t="s">
        <v>59</v>
      </c>
      <c r="D28">
        <v>28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83</v>
      </c>
    </row>
    <row r="33" ht="15">
      <c r="A33" t="s">
        <v>84</v>
      </c>
    </row>
    <row r="34" ht="15">
      <c r="A34" t="s">
        <v>85</v>
      </c>
    </row>
    <row r="35" ht="15">
      <c r="A35" t="s">
        <v>86</v>
      </c>
    </row>
    <row r="36" ht="15">
      <c r="A36" t="s">
        <v>87</v>
      </c>
    </row>
    <row r="37" ht="15">
      <c r="A37" t="s">
        <v>88</v>
      </c>
    </row>
    <row r="38" ht="15">
      <c r="A38" t="s">
        <v>89</v>
      </c>
    </row>
    <row r="39" ht="15">
      <c r="A3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32</v>
      </c>
      <c r="D1">
        <v>1</v>
      </c>
    </row>
    <row r="2" spans="3:4" ht="15">
      <c r="C2" t="s">
        <v>33</v>
      </c>
      <c r="D2">
        <v>2</v>
      </c>
    </row>
    <row r="3" spans="3:4" ht="15">
      <c r="C3" t="s">
        <v>34</v>
      </c>
      <c r="D3">
        <v>3</v>
      </c>
    </row>
    <row r="4" spans="3:4" ht="15">
      <c r="C4" t="s">
        <v>35</v>
      </c>
      <c r="D4">
        <v>4</v>
      </c>
    </row>
    <row r="5" spans="3:4" ht="15">
      <c r="C5" t="s">
        <v>36</v>
      </c>
      <c r="D5">
        <v>5</v>
      </c>
    </row>
    <row r="6" spans="3:4" ht="15">
      <c r="C6" t="s">
        <v>37</v>
      </c>
      <c r="D6">
        <v>6</v>
      </c>
    </row>
    <row r="7" spans="3:4" ht="15">
      <c r="C7" t="s">
        <v>38</v>
      </c>
      <c r="D7">
        <v>7</v>
      </c>
    </row>
    <row r="8" spans="3:4" ht="15">
      <c r="C8" t="s">
        <v>39</v>
      </c>
      <c r="D8">
        <v>8</v>
      </c>
    </row>
    <row r="9" spans="1:4" ht="15">
      <c r="A9" t="s">
        <v>60</v>
      </c>
      <c r="C9" t="s">
        <v>40</v>
      </c>
      <c r="D9">
        <v>9</v>
      </c>
    </row>
    <row r="10" spans="1:4" ht="15">
      <c r="A10" t="s">
        <v>61</v>
      </c>
      <c r="C10" t="s">
        <v>41</v>
      </c>
      <c r="D10">
        <v>10</v>
      </c>
    </row>
    <row r="11" spans="1:4" ht="15">
      <c r="A11" t="s">
        <v>62</v>
      </c>
      <c r="C11" t="s">
        <v>42</v>
      </c>
      <c r="D11">
        <v>11</v>
      </c>
    </row>
    <row r="12" spans="1:4" ht="15">
      <c r="A12" t="s">
        <v>63</v>
      </c>
      <c r="C12" t="s">
        <v>43</v>
      </c>
      <c r="D12">
        <v>12</v>
      </c>
    </row>
    <row r="13" spans="1:4" ht="15">
      <c r="A13" t="s">
        <v>64</v>
      </c>
      <c r="C13" t="s">
        <v>44</v>
      </c>
      <c r="D13">
        <v>13</v>
      </c>
    </row>
    <row r="14" spans="1:4" ht="15">
      <c r="A14" t="s">
        <v>65</v>
      </c>
      <c r="C14" t="s">
        <v>45</v>
      </c>
      <c r="D14">
        <v>14</v>
      </c>
    </row>
    <row r="15" spans="1:4" ht="15">
      <c r="A15" t="s">
        <v>66</v>
      </c>
      <c r="C15" t="s">
        <v>46</v>
      </c>
      <c r="D15">
        <v>15</v>
      </c>
    </row>
    <row r="16" spans="1:4" ht="15">
      <c r="A16" t="s">
        <v>67</v>
      </c>
      <c r="C16" t="s">
        <v>47</v>
      </c>
      <c r="D16">
        <v>16</v>
      </c>
    </row>
    <row r="17" spans="1:4" ht="15">
      <c r="A17" t="s">
        <v>68</v>
      </c>
      <c r="C17" t="s">
        <v>48</v>
      </c>
      <c r="D17">
        <v>17</v>
      </c>
    </row>
    <row r="18" spans="1:4" ht="15">
      <c r="A18" t="s">
        <v>69</v>
      </c>
      <c r="C18" t="s">
        <v>49</v>
      </c>
      <c r="D18">
        <v>18</v>
      </c>
    </row>
    <row r="19" spans="1:4" ht="15">
      <c r="A19" t="s">
        <v>70</v>
      </c>
      <c r="C19" t="s">
        <v>50</v>
      </c>
      <c r="D19">
        <v>19</v>
      </c>
    </row>
    <row r="20" spans="1:4" ht="15">
      <c r="A20" t="s">
        <v>71</v>
      </c>
      <c r="C20" t="s">
        <v>51</v>
      </c>
      <c r="D20">
        <v>20</v>
      </c>
    </row>
    <row r="21" spans="1:4" ht="15">
      <c r="A21" t="s">
        <v>72</v>
      </c>
      <c r="C21" t="s">
        <v>52</v>
      </c>
      <c r="D21">
        <v>21</v>
      </c>
    </row>
    <row r="22" spans="1:4" ht="15">
      <c r="A22" t="s">
        <v>73</v>
      </c>
      <c r="C22" t="s">
        <v>53</v>
      </c>
      <c r="D22">
        <v>22</v>
      </c>
    </row>
    <row r="23" spans="1:4" ht="15">
      <c r="A23" t="s">
        <v>74</v>
      </c>
      <c r="C23" t="s">
        <v>54</v>
      </c>
      <c r="D23">
        <v>23</v>
      </c>
    </row>
    <row r="24" spans="1:4" ht="15">
      <c r="A24" t="s">
        <v>75</v>
      </c>
      <c r="C24" t="s">
        <v>55</v>
      </c>
      <c r="D24">
        <v>24</v>
      </c>
    </row>
    <row r="25" spans="1:4" ht="15">
      <c r="A25" t="s">
        <v>76</v>
      </c>
      <c r="C25" t="s">
        <v>56</v>
      </c>
      <c r="D25">
        <v>25</v>
      </c>
    </row>
    <row r="26" spans="1:4" ht="15">
      <c r="A26" t="s">
        <v>77</v>
      </c>
      <c r="C26" t="s">
        <v>57</v>
      </c>
      <c r="D26">
        <v>26</v>
      </c>
    </row>
    <row r="27" spans="1:4" ht="15">
      <c r="A27" t="s">
        <v>78</v>
      </c>
      <c r="C27" t="s">
        <v>58</v>
      </c>
      <c r="D27">
        <v>27</v>
      </c>
    </row>
    <row r="28" spans="1:4" ht="15">
      <c r="A28" t="s">
        <v>79</v>
      </c>
      <c r="C28" t="s">
        <v>59</v>
      </c>
      <c r="D28">
        <v>28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83</v>
      </c>
    </row>
    <row r="33" ht="15">
      <c r="A33" t="s">
        <v>84</v>
      </c>
    </row>
    <row r="34" ht="15">
      <c r="A34" t="s">
        <v>85</v>
      </c>
    </row>
    <row r="35" ht="15">
      <c r="A35" t="s">
        <v>86</v>
      </c>
    </row>
    <row r="36" ht="15">
      <c r="A36" t="s">
        <v>87</v>
      </c>
    </row>
    <row r="37" ht="15">
      <c r="A37" t="s">
        <v>88</v>
      </c>
    </row>
    <row r="38" ht="15">
      <c r="A38" t="s">
        <v>89</v>
      </c>
    </row>
    <row r="39" ht="15">
      <c r="A3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32</v>
      </c>
      <c r="D1">
        <v>1</v>
      </c>
    </row>
    <row r="2" spans="3:4" ht="15">
      <c r="C2" t="s">
        <v>33</v>
      </c>
      <c r="D2">
        <v>2</v>
      </c>
    </row>
    <row r="3" spans="3:4" ht="15">
      <c r="C3" t="s">
        <v>34</v>
      </c>
      <c r="D3">
        <v>3</v>
      </c>
    </row>
    <row r="4" spans="3:4" ht="15">
      <c r="C4" t="s">
        <v>35</v>
      </c>
      <c r="D4">
        <v>4</v>
      </c>
    </row>
    <row r="5" spans="3:4" ht="15">
      <c r="C5" t="s">
        <v>36</v>
      </c>
      <c r="D5">
        <v>5</v>
      </c>
    </row>
    <row r="6" spans="3:4" ht="15">
      <c r="C6" t="s">
        <v>37</v>
      </c>
      <c r="D6">
        <v>6</v>
      </c>
    </row>
    <row r="7" spans="3:4" ht="15">
      <c r="C7" t="s">
        <v>38</v>
      </c>
      <c r="D7">
        <v>7</v>
      </c>
    </row>
    <row r="8" spans="3:4" ht="15">
      <c r="C8" t="s">
        <v>39</v>
      </c>
      <c r="D8">
        <v>8</v>
      </c>
    </row>
    <row r="9" spans="1:4" ht="15">
      <c r="A9" t="s">
        <v>60</v>
      </c>
      <c r="C9" t="s">
        <v>40</v>
      </c>
      <c r="D9">
        <v>9</v>
      </c>
    </row>
    <row r="10" spans="1:4" ht="15">
      <c r="A10" t="s">
        <v>61</v>
      </c>
      <c r="C10" t="s">
        <v>41</v>
      </c>
      <c r="D10">
        <v>10</v>
      </c>
    </row>
    <row r="11" spans="1:4" ht="15">
      <c r="A11" t="s">
        <v>62</v>
      </c>
      <c r="C11" t="s">
        <v>42</v>
      </c>
      <c r="D11">
        <v>11</v>
      </c>
    </row>
    <row r="12" spans="1:4" ht="15">
      <c r="A12" t="s">
        <v>63</v>
      </c>
      <c r="C12" t="s">
        <v>43</v>
      </c>
      <c r="D12">
        <v>12</v>
      </c>
    </row>
    <row r="13" spans="1:4" ht="15">
      <c r="A13" t="s">
        <v>64</v>
      </c>
      <c r="C13" t="s">
        <v>44</v>
      </c>
      <c r="D13">
        <v>13</v>
      </c>
    </row>
    <row r="14" spans="1:4" ht="15">
      <c r="A14" t="s">
        <v>65</v>
      </c>
      <c r="C14" t="s">
        <v>45</v>
      </c>
      <c r="D14">
        <v>14</v>
      </c>
    </row>
    <row r="15" spans="1:4" ht="15">
      <c r="A15" t="s">
        <v>66</v>
      </c>
      <c r="C15" t="s">
        <v>46</v>
      </c>
      <c r="D15">
        <v>15</v>
      </c>
    </row>
    <row r="16" spans="1:4" ht="15">
      <c r="A16" t="s">
        <v>67</v>
      </c>
      <c r="C16" t="s">
        <v>47</v>
      </c>
      <c r="D16">
        <v>16</v>
      </c>
    </row>
    <row r="17" spans="1:4" ht="15">
      <c r="A17" t="s">
        <v>68</v>
      </c>
      <c r="C17" t="s">
        <v>48</v>
      </c>
      <c r="D17">
        <v>17</v>
      </c>
    </row>
    <row r="18" spans="1:4" ht="15">
      <c r="A18" t="s">
        <v>69</v>
      </c>
      <c r="C18" t="s">
        <v>49</v>
      </c>
      <c r="D18">
        <v>18</v>
      </c>
    </row>
    <row r="19" spans="1:4" ht="15">
      <c r="A19" t="s">
        <v>70</v>
      </c>
      <c r="C19" t="s">
        <v>50</v>
      </c>
      <c r="D19">
        <v>19</v>
      </c>
    </row>
    <row r="20" spans="1:4" ht="15">
      <c r="A20" t="s">
        <v>71</v>
      </c>
      <c r="C20" t="s">
        <v>51</v>
      </c>
      <c r="D20">
        <v>20</v>
      </c>
    </row>
    <row r="21" spans="1:4" ht="15">
      <c r="A21" t="s">
        <v>72</v>
      </c>
      <c r="C21" t="s">
        <v>52</v>
      </c>
      <c r="D21">
        <v>21</v>
      </c>
    </row>
    <row r="22" spans="1:4" ht="15">
      <c r="A22" t="s">
        <v>73</v>
      </c>
      <c r="C22" t="s">
        <v>53</v>
      </c>
      <c r="D22">
        <v>22</v>
      </c>
    </row>
    <row r="23" spans="1:4" ht="15">
      <c r="A23" t="s">
        <v>74</v>
      </c>
      <c r="C23" t="s">
        <v>54</v>
      </c>
      <c r="D23">
        <v>23</v>
      </c>
    </row>
    <row r="24" spans="1:4" ht="15">
      <c r="A24" t="s">
        <v>75</v>
      </c>
      <c r="C24" t="s">
        <v>55</v>
      </c>
      <c r="D24">
        <v>24</v>
      </c>
    </row>
    <row r="25" spans="1:4" ht="15">
      <c r="A25" t="s">
        <v>76</v>
      </c>
      <c r="C25" t="s">
        <v>56</v>
      </c>
      <c r="D25">
        <v>25</v>
      </c>
    </row>
    <row r="26" spans="1:4" ht="15">
      <c r="A26" t="s">
        <v>77</v>
      </c>
      <c r="C26" t="s">
        <v>57</v>
      </c>
      <c r="D26">
        <v>26</v>
      </c>
    </row>
    <row r="27" spans="1:4" ht="15">
      <c r="A27" t="s">
        <v>78</v>
      </c>
      <c r="C27" t="s">
        <v>58</v>
      </c>
      <c r="D27">
        <v>27</v>
      </c>
    </row>
    <row r="28" spans="1:4" ht="15">
      <c r="A28" t="s">
        <v>79</v>
      </c>
      <c r="C28" t="s">
        <v>59</v>
      </c>
      <c r="D28">
        <v>28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83</v>
      </c>
    </row>
    <row r="33" ht="15">
      <c r="A33" t="s">
        <v>84</v>
      </c>
    </row>
    <row r="34" ht="15">
      <c r="A34" t="s">
        <v>85</v>
      </c>
    </row>
    <row r="35" ht="15">
      <c r="A35" t="s">
        <v>86</v>
      </c>
    </row>
    <row r="36" ht="15">
      <c r="A36" t="s">
        <v>87</v>
      </c>
    </row>
    <row r="37" ht="15">
      <c r="A37" t="s">
        <v>88</v>
      </c>
    </row>
    <row r="38" ht="15">
      <c r="A38" t="s">
        <v>89</v>
      </c>
    </row>
    <row r="39" ht="15">
      <c r="A3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svitsovaer</cp:lastModifiedBy>
  <cp:lastPrinted>2015-10-29T11:35:26Z</cp:lastPrinted>
  <dcterms:created xsi:type="dcterms:W3CDTF">2011-12-19T13:44:13Z</dcterms:created>
  <dcterms:modified xsi:type="dcterms:W3CDTF">2015-10-29T11:44:39Z</dcterms:modified>
  <cp:category/>
  <cp:version/>
  <cp:contentType/>
  <cp:contentStatus/>
</cp:coreProperties>
</file>