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источники 2012" sheetId="1" r:id="rId1"/>
  </sheets>
  <definedNames>
    <definedName name="Excel_BuiltIn_Print_Titles">'источники 2012'!#REF!</definedName>
    <definedName name="_xlnm.Print_Area" localSheetId="0">'источники 2012'!$A$1:$J$35</definedName>
  </definedNames>
  <calcPr fullCalcOnLoad="1" fullPrecision="0"/>
</workbook>
</file>

<file path=xl/sharedStrings.xml><?xml version="1.0" encoding="utf-8"?>
<sst xmlns="http://schemas.openxmlformats.org/spreadsheetml/2006/main" count="58" uniqueCount="54">
  <si>
    <t>Приложение 1</t>
  </si>
  <si>
    <t xml:space="preserve">к решению Череповецкой </t>
  </si>
  <si>
    <t>городской Думы</t>
  </si>
  <si>
    <t>от 06.12.2011 № 200</t>
  </si>
  <si>
    <t>ИСТОЧНИКИ</t>
  </si>
  <si>
    <t>внутреннего финансирования дефицита городского бюджета на 2012  год</t>
  </si>
  <si>
    <t>тыс. рублей</t>
  </si>
  <si>
    <t xml:space="preserve">Код 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</si>
  <si>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</si>
  <si>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Решение ЧГД от 06.12.2011 № 200</t>
  </si>
  <si>
    <t>Изменения</t>
  </si>
  <si>
    <t>2012 год</t>
  </si>
  <si>
    <t>2013 год</t>
  </si>
  <si>
    <t>2014 год</t>
  </si>
  <si>
    <t>000 01 00 00 00 00 0000 000</t>
  </si>
  <si>
    <t>Источники внутреннего финансирования  дефицитов 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</si>
  <si>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</si>
  <si>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</si>
  <si>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</si>
  <si>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 в валюте Российской Федерации</t>
  </si>
  <si>
    <t>807 01 02 00 00 04 0000 710</t>
  </si>
  <si>
    <t>Получение  кредитов от кредитных организаций бюджетами  городских округов в валюте Российской Федерации</t>
  </si>
  <si>
    <t>807 01 02 00 00 00 0000 800</t>
  </si>
  <si>
    <t>Погашение кредитов, предоставленных кредитными организациями в валюте Российской Федерации</t>
  </si>
  <si>
    <t>807 01 02 00 00 04 0000 810</t>
  </si>
  <si>
    <t>Погашение бюджетами городских округов кредитов от кредитных организаций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</si>
  <si>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</si>
  <si>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</si>
  <si>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</si>
  <si>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</si>
  <si>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</si>
  <si>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</si>
  <si>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807 01 05 02 01 00 0000 510</t>
  </si>
  <si>
    <t>Увеличение прочих остатков денежных средств бюджетов</t>
  </si>
  <si>
    <t>807 01 05 02 01 04 0000 510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</si>
  <si>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</si>
  <si>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</si>
  <si>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</si>
  <si>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</si>
  <si>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 остатков средств бюджетов</t>
  </si>
  <si>
    <t>807 01 05 02 01 00 0000 610</t>
  </si>
  <si>
    <t>Уменьшение прочих остатков денежных средств бюджетов</t>
  </si>
  <si>
    <t>807 01 05 02 01 04 0000 610</t>
  </si>
  <si>
    <t>Уменьшение прочих остатков денежных средств  бюджетов городских округов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</si>
  <si>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</si>
  <si>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</si>
  <si>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</si>
  <si>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</si>
  <si>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811 01 06 01 00 00 0000 630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</si>
  <si>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</si>
  <si>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811 01 06 01 00 04 0000 630</t>
  </si>
  <si>
    <t>Средства от продажи акций и иных форм участия в капитале, находящихся в собственности городских округов</t>
  </si>
  <si>
    <t>Сумма</t>
  </si>
  <si>
    <t>от  29.05.2012  № 89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</si>
</sst>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horizontal="right" wrapText="1"/>
    </xf>
    <xf numFmtId="164" fontId="2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horizontal="right" wrapText="1"/>
    </xf>
    <xf numFmtId="164" fontId="2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showZeros="0" tabSelected="1" view="pageBreakPreview" zoomScale="81" zoomScaleSheetLayoutView="81" zoomScalePageLayoutView="0" workbookViewId="0" topLeftCell="B1">
      <pane xSplit="15195" topLeftCell="K1" activePane="topLeft" state="split"/>
      <selection pane="topLeft" activeCell="F4" sqref="F4"/>
      <selection pane="topRight" activeCell="I19" sqref="I19"/>
    </sheetView>
  </sheetViews>
  <sheetFormatPr defaultColWidth="9.00390625" defaultRowHeight="12.75"/>
  <cols>
    <col min="1" max="1" width="0" style="1" hidden="1" customWidth="1"/>
    <col min="2" max="2" width="32.625" style="1" customWidth="1"/>
    <col min="3" max="3" width="80.75390625" style="1" customWidth="1"/>
    <col min="4" max="4" width="17.375" style="1" hidden="1" customWidth="1"/>
    <col min="5" max="5" width="15.75390625" style="1" hidden="1" customWidth="1"/>
    <col min="6" max="6" width="30.75390625" style="2" customWidth="1"/>
    <col min="7" max="10" width="0" style="1" hidden="1" customWidth="1"/>
    <col min="11" max="11" width="14.125" style="1" customWidth="1"/>
    <col min="12" max="16384" width="9.125" style="1" customWidth="1"/>
  </cols>
  <sheetData>
    <row r="1" ht="18.75">
      <c r="F1" s="3" t="s">
        <v>0</v>
      </c>
    </row>
    <row r="2" ht="18.75">
      <c r="F2" s="3" t="s">
        <v>1</v>
      </c>
    </row>
    <row r="3" ht="18.75">
      <c r="F3" s="3" t="s">
        <v>2</v>
      </c>
    </row>
    <row r="4" ht="18.75">
      <c r="F4" s="3" t="s">
        <v>53</v>
      </c>
    </row>
    <row r="6" ht="18.75">
      <c r="F6" s="3" t="s">
        <v>0</v>
      </c>
    </row>
    <row r="7" ht="18.75">
      <c r="F7" s="3" t="s">
        <v>1</v>
      </c>
    </row>
    <row r="8" ht="18.75">
      <c r="F8" s="3" t="s">
        <v>2</v>
      </c>
    </row>
    <row r="9" ht="18.75">
      <c r="F9" s="3" t="s">
        <v>3</v>
      </c>
    </row>
    <row r="10" ht="18.75">
      <c r="F10" s="4"/>
    </row>
    <row r="11" spans="3:5" ht="18.75">
      <c r="C11" s="5"/>
      <c r="D11" s="5"/>
      <c r="E11" s="5"/>
    </row>
    <row r="12" spans="1:6" ht="18.75">
      <c r="A12" s="25" t="s">
        <v>4</v>
      </c>
      <c r="B12" s="25"/>
      <c r="C12" s="25"/>
      <c r="D12" s="25"/>
      <c r="E12" s="25"/>
      <c r="F12" s="25"/>
    </row>
    <row r="13" spans="1:6" ht="18.75">
      <c r="A13" s="25" t="s">
        <v>5</v>
      </c>
      <c r="B13" s="25"/>
      <c r="C13" s="25"/>
      <c r="D13" s="25"/>
      <c r="E13" s="25"/>
      <c r="F13" s="25"/>
    </row>
    <row r="15" spans="6:10" ht="18.75">
      <c r="F15" s="5" t="s">
        <v>6</v>
      </c>
      <c r="J15" s="5"/>
    </row>
    <row r="16" spans="2:10" ht="91.5" customHeight="1">
      <c r="B16" s="6" t="s">
        <v>7</v>
      </c>
      <c r="C16" s="7" t="s">
        <v>8</v>
      </c>
      <c r="D16" s="6" t="s">
        <v>9</v>
      </c>
      <c r="E16" s="6" t="s">
        <v>10</v>
      </c>
      <c r="F16" s="8" t="s">
        <v>52</v>
      </c>
      <c r="G16" s="9" t="s">
        <v>11</v>
      </c>
      <c r="H16" s="10" t="s">
        <v>12</v>
      </c>
      <c r="I16" s="9" t="s">
        <v>12</v>
      </c>
      <c r="J16" s="9" t="s">
        <v>13</v>
      </c>
    </row>
    <row r="17" spans="2:10" ht="32.25" customHeight="1">
      <c r="B17" s="11" t="s">
        <v>14</v>
      </c>
      <c r="C17" s="11" t="s">
        <v>15</v>
      </c>
      <c r="D17" s="12">
        <f aca="true" t="shared" si="0" ref="D17:J17">D18+D23+D32</f>
        <v>367570.4</v>
      </c>
      <c r="E17" s="12">
        <f t="shared" si="0"/>
        <v>-66673</v>
      </c>
      <c r="F17" s="12">
        <f t="shared" si="0"/>
        <v>300897.4</v>
      </c>
      <c r="G17" s="13">
        <f t="shared" si="0"/>
        <v>-115000</v>
      </c>
      <c r="H17" s="14">
        <f t="shared" si="0"/>
        <v>-145000</v>
      </c>
      <c r="I17" s="13">
        <f t="shared" si="0"/>
        <v>0</v>
      </c>
      <c r="J17" s="13">
        <f t="shared" si="0"/>
        <v>0</v>
      </c>
    </row>
    <row r="18" spans="2:10" ht="33" customHeight="1">
      <c r="B18" s="11" t="s">
        <v>16</v>
      </c>
      <c r="C18" s="11" t="s">
        <v>17</v>
      </c>
      <c r="D18" s="12">
        <f aca="true" t="shared" si="1" ref="D18:J18">SUM(D19)+D21</f>
        <v>367570.4</v>
      </c>
      <c r="E18" s="12">
        <f t="shared" si="1"/>
        <v>-218158.9</v>
      </c>
      <c r="F18" s="12">
        <f t="shared" si="1"/>
        <v>149411.5</v>
      </c>
      <c r="G18" s="13">
        <f t="shared" si="1"/>
        <v>-115000</v>
      </c>
      <c r="H18" s="14">
        <f t="shared" si="1"/>
        <v>-145000</v>
      </c>
      <c r="I18" s="13">
        <f t="shared" si="1"/>
        <v>0</v>
      </c>
      <c r="J18" s="13">
        <f t="shared" si="1"/>
        <v>0</v>
      </c>
    </row>
    <row r="19" spans="2:10" ht="45" customHeight="1">
      <c r="B19" s="11" t="s">
        <v>18</v>
      </c>
      <c r="C19" s="11" t="s">
        <v>19</v>
      </c>
      <c r="D19" s="12">
        <f aca="true" t="shared" si="2" ref="D19:J19">SUM(D20)</f>
        <v>367570.4</v>
      </c>
      <c r="E19" s="12">
        <f t="shared" si="2"/>
        <v>281841.1</v>
      </c>
      <c r="F19" s="12">
        <f t="shared" si="2"/>
        <v>649411.5</v>
      </c>
      <c r="G19" s="13">
        <f t="shared" si="2"/>
        <v>0</v>
      </c>
      <c r="H19" s="14">
        <f t="shared" si="2"/>
        <v>0</v>
      </c>
      <c r="I19" s="13">
        <f t="shared" si="2"/>
        <v>0</v>
      </c>
      <c r="J19" s="13">
        <f t="shared" si="2"/>
        <v>0</v>
      </c>
    </row>
    <row r="20" spans="2:10" ht="43.5" customHeight="1">
      <c r="B20" s="11" t="s">
        <v>20</v>
      </c>
      <c r="C20" s="11" t="s">
        <v>21</v>
      </c>
      <c r="D20" s="15">
        <v>367570.4</v>
      </c>
      <c r="E20" s="15">
        <v>281841.1</v>
      </c>
      <c r="F20" s="16">
        <f>D20+E20</f>
        <v>649411.5</v>
      </c>
      <c r="G20" s="13"/>
      <c r="H20" s="14"/>
      <c r="I20" s="13"/>
      <c r="J20" s="13"/>
    </row>
    <row r="21" spans="2:10" ht="41.25" customHeight="1">
      <c r="B21" s="17" t="s">
        <v>22</v>
      </c>
      <c r="C21" s="17" t="s">
        <v>23</v>
      </c>
      <c r="D21" s="16">
        <f aca="true" t="shared" si="3" ref="D21:J21">SUM(D22)</f>
        <v>0</v>
      </c>
      <c r="E21" s="16">
        <f t="shared" si="3"/>
        <v>-500000</v>
      </c>
      <c r="F21" s="16">
        <f t="shared" si="3"/>
        <v>-500000</v>
      </c>
      <c r="G21" s="18">
        <f t="shared" si="3"/>
        <v>-115000</v>
      </c>
      <c r="H21" s="19">
        <f t="shared" si="3"/>
        <v>-145000</v>
      </c>
      <c r="I21" s="18">
        <f t="shared" si="3"/>
        <v>0</v>
      </c>
      <c r="J21" s="18">
        <f t="shared" si="3"/>
        <v>0</v>
      </c>
    </row>
    <row r="22" spans="2:10" ht="42" customHeight="1">
      <c r="B22" s="17" t="s">
        <v>24</v>
      </c>
      <c r="C22" s="17" t="s">
        <v>25</v>
      </c>
      <c r="D22" s="20">
        <v>0</v>
      </c>
      <c r="E22" s="20">
        <v>-500000</v>
      </c>
      <c r="F22" s="16">
        <f>D22+E22</f>
        <v>-500000</v>
      </c>
      <c r="G22" s="21">
        <v>-115000</v>
      </c>
      <c r="H22" s="22">
        <v>-145000</v>
      </c>
      <c r="I22" s="18"/>
      <c r="J22" s="18"/>
    </row>
    <row r="23" spans="2:10" ht="31.5" customHeight="1">
      <c r="B23" s="11" t="s">
        <v>26</v>
      </c>
      <c r="C23" s="11" t="s">
        <v>27</v>
      </c>
      <c r="D23" s="16">
        <f aca="true" t="shared" si="4" ref="D23:J23">D24+D28</f>
        <v>0</v>
      </c>
      <c r="E23" s="16">
        <f t="shared" si="4"/>
        <v>151485.9</v>
      </c>
      <c r="F23" s="16">
        <f t="shared" si="4"/>
        <v>151485.9</v>
      </c>
      <c r="G23" s="18">
        <f t="shared" si="4"/>
        <v>0</v>
      </c>
      <c r="H23" s="19">
        <f t="shared" si="4"/>
        <v>0</v>
      </c>
      <c r="I23" s="18">
        <f t="shared" si="4"/>
        <v>0</v>
      </c>
      <c r="J23" s="18">
        <f t="shared" si="4"/>
        <v>0</v>
      </c>
    </row>
    <row r="24" spans="2:10" ht="28.5" customHeight="1">
      <c r="B24" s="17" t="s">
        <v>28</v>
      </c>
      <c r="C24" s="17" t="s">
        <v>29</v>
      </c>
      <c r="D24" s="16">
        <f aca="true" t="shared" si="5" ref="D24:J24">D25</f>
        <v>-7388113.3</v>
      </c>
      <c r="E24" s="16">
        <f t="shared" si="5"/>
        <v>-178278.9</v>
      </c>
      <c r="F24" s="16">
        <f t="shared" si="5"/>
        <v>-7566392.2</v>
      </c>
      <c r="G24" s="18">
        <f t="shared" si="5"/>
        <v>-6393352.7</v>
      </c>
      <c r="H24" s="19">
        <f t="shared" si="5"/>
        <v>-6106673.2</v>
      </c>
      <c r="I24" s="18">
        <f t="shared" si="5"/>
        <v>0</v>
      </c>
      <c r="J24" s="18">
        <f t="shared" si="5"/>
        <v>0</v>
      </c>
    </row>
    <row r="25" spans="2:10" ht="30" customHeight="1">
      <c r="B25" s="17" t="s">
        <v>30</v>
      </c>
      <c r="C25" s="23" t="s">
        <v>31</v>
      </c>
      <c r="D25" s="16">
        <f aca="true" t="shared" si="6" ref="D25:J25">D27</f>
        <v>-7388113.3</v>
      </c>
      <c r="E25" s="16">
        <f t="shared" si="6"/>
        <v>-178278.9</v>
      </c>
      <c r="F25" s="16">
        <f t="shared" si="6"/>
        <v>-7566392.2</v>
      </c>
      <c r="G25" s="18">
        <f t="shared" si="6"/>
        <v>-6393352.7</v>
      </c>
      <c r="H25" s="19">
        <f t="shared" si="6"/>
        <v>-6106673.2</v>
      </c>
      <c r="I25" s="18">
        <f t="shared" si="6"/>
        <v>0</v>
      </c>
      <c r="J25" s="18">
        <f t="shared" si="6"/>
        <v>0</v>
      </c>
    </row>
    <row r="26" spans="2:10" ht="31.5" customHeight="1">
      <c r="B26" s="17" t="s">
        <v>32</v>
      </c>
      <c r="C26" s="17" t="s">
        <v>33</v>
      </c>
      <c r="D26" s="16">
        <f aca="true" t="shared" si="7" ref="D26:J26">D27</f>
        <v>-7388113.3</v>
      </c>
      <c r="E26" s="16">
        <f t="shared" si="7"/>
        <v>-178278.9</v>
      </c>
      <c r="F26" s="16">
        <f t="shared" si="7"/>
        <v>-7566392.2</v>
      </c>
      <c r="G26" s="18">
        <f t="shared" si="7"/>
        <v>-6393352.7</v>
      </c>
      <c r="H26" s="19">
        <f t="shared" si="7"/>
        <v>-6106673.2</v>
      </c>
      <c r="I26" s="18">
        <f t="shared" si="7"/>
        <v>0</v>
      </c>
      <c r="J26" s="18">
        <f t="shared" si="7"/>
        <v>0</v>
      </c>
    </row>
    <row r="27" spans="2:10" ht="37.5">
      <c r="B27" s="17" t="s">
        <v>34</v>
      </c>
      <c r="C27" s="17" t="s">
        <v>35</v>
      </c>
      <c r="D27" s="20">
        <f>-7020542.9-367570.4</f>
        <v>-7388113.3</v>
      </c>
      <c r="E27" s="20">
        <f>-281841.1+970972.3-867410.1</f>
        <v>-178278.9</v>
      </c>
      <c r="F27" s="16">
        <f>D27+E27</f>
        <v>-7566392.2</v>
      </c>
      <c r="G27" s="21">
        <v>-6393352.7</v>
      </c>
      <c r="H27" s="22">
        <v>-6106673.2</v>
      </c>
      <c r="I27" s="18"/>
      <c r="J27" s="18"/>
    </row>
    <row r="28" spans="2:10" ht="27.75" customHeight="1">
      <c r="B28" s="11" t="s">
        <v>36</v>
      </c>
      <c r="C28" s="17" t="s">
        <v>37</v>
      </c>
      <c r="D28" s="16">
        <f aca="true" t="shared" si="8" ref="D28:J29">SUM(D29)</f>
        <v>7388113.3</v>
      </c>
      <c r="E28" s="16">
        <f t="shared" si="8"/>
        <v>329764.8</v>
      </c>
      <c r="F28" s="16">
        <f t="shared" si="8"/>
        <v>7717878.1</v>
      </c>
      <c r="G28" s="18">
        <f t="shared" si="8"/>
        <v>6393352.7</v>
      </c>
      <c r="H28" s="19">
        <f t="shared" si="8"/>
        <v>6106673.2</v>
      </c>
      <c r="I28" s="18">
        <f t="shared" si="8"/>
        <v>0</v>
      </c>
      <c r="J28" s="18">
        <f t="shared" si="8"/>
        <v>0</v>
      </c>
    </row>
    <row r="29" spans="2:10" ht="33.75" customHeight="1">
      <c r="B29" s="17" t="s">
        <v>38</v>
      </c>
      <c r="C29" s="17" t="s">
        <v>39</v>
      </c>
      <c r="D29" s="16">
        <f t="shared" si="8"/>
        <v>7388113.3</v>
      </c>
      <c r="E29" s="16">
        <f t="shared" si="8"/>
        <v>329764.8</v>
      </c>
      <c r="F29" s="16">
        <f t="shared" si="8"/>
        <v>7717878.1</v>
      </c>
      <c r="G29" s="18">
        <f t="shared" si="8"/>
        <v>6393352.7</v>
      </c>
      <c r="H29" s="19">
        <f t="shared" si="8"/>
        <v>6106673.2</v>
      </c>
      <c r="I29" s="18">
        <f t="shared" si="8"/>
        <v>0</v>
      </c>
      <c r="J29" s="18">
        <f t="shared" si="8"/>
        <v>0</v>
      </c>
    </row>
    <row r="30" spans="2:10" ht="30" customHeight="1">
      <c r="B30" s="17" t="s">
        <v>40</v>
      </c>
      <c r="C30" s="17" t="s">
        <v>41</v>
      </c>
      <c r="D30" s="16">
        <f aca="true" t="shared" si="9" ref="D30:J30">D31</f>
        <v>7388113.3</v>
      </c>
      <c r="E30" s="16">
        <f t="shared" si="9"/>
        <v>329764.8</v>
      </c>
      <c r="F30" s="16">
        <f t="shared" si="9"/>
        <v>7717878.1</v>
      </c>
      <c r="G30" s="18">
        <f t="shared" si="9"/>
        <v>6393352.7</v>
      </c>
      <c r="H30" s="19">
        <f t="shared" si="9"/>
        <v>6106673.2</v>
      </c>
      <c r="I30" s="18">
        <f t="shared" si="9"/>
        <v>0</v>
      </c>
      <c r="J30" s="18">
        <f t="shared" si="9"/>
        <v>0</v>
      </c>
    </row>
    <row r="31" spans="2:10" ht="36.75" customHeight="1">
      <c r="B31" s="17" t="s">
        <v>42</v>
      </c>
      <c r="C31" s="17" t="s">
        <v>43</v>
      </c>
      <c r="D31" s="20">
        <v>7388113.3</v>
      </c>
      <c r="E31" s="20">
        <f>500000-1037645.3+867410.1</f>
        <v>329764.8</v>
      </c>
      <c r="F31" s="16">
        <f>D31+E31</f>
        <v>7717878.1</v>
      </c>
      <c r="G31" s="21">
        <f>6278352.7+115000</f>
        <v>6393352.7</v>
      </c>
      <c r="H31" s="22">
        <f>5961673.2+145000</f>
        <v>6106673.2</v>
      </c>
      <c r="I31" s="18"/>
      <c r="J31" s="18"/>
    </row>
    <row r="32" spans="2:10" ht="24.75" customHeight="1" hidden="1">
      <c r="B32" s="11" t="s">
        <v>44</v>
      </c>
      <c r="C32" s="11" t="s">
        <v>45</v>
      </c>
      <c r="D32" s="11"/>
      <c r="E32" s="11"/>
      <c r="F32" s="18">
        <f>F33</f>
        <v>0</v>
      </c>
      <c r="G32" s="21"/>
      <c r="H32" s="22"/>
      <c r="I32" s="18">
        <f>I33</f>
        <v>0</v>
      </c>
      <c r="J32" s="18">
        <f>J33</f>
        <v>0</v>
      </c>
    </row>
    <row r="33" spans="2:10" ht="35.25" customHeight="1" hidden="1">
      <c r="B33" s="17" t="s">
        <v>46</v>
      </c>
      <c r="C33" s="17" t="s">
        <v>47</v>
      </c>
      <c r="D33" s="17"/>
      <c r="E33" s="17"/>
      <c r="F33" s="18">
        <f>SUM(F34)</f>
        <v>0</v>
      </c>
      <c r="G33" s="21"/>
      <c r="H33" s="22"/>
      <c r="I33" s="18">
        <f>SUM(I34)</f>
        <v>0</v>
      </c>
      <c r="J33" s="18">
        <f>SUM(J34)</f>
        <v>0</v>
      </c>
    </row>
    <row r="34" spans="2:10" ht="38.25" customHeight="1" hidden="1">
      <c r="B34" s="17" t="s">
        <v>48</v>
      </c>
      <c r="C34" s="17" t="s">
        <v>49</v>
      </c>
      <c r="D34" s="17"/>
      <c r="E34" s="17"/>
      <c r="F34" s="18">
        <f>F35</f>
        <v>0</v>
      </c>
      <c r="G34" s="21"/>
      <c r="H34" s="22"/>
      <c r="I34" s="18">
        <f>I35</f>
        <v>0</v>
      </c>
      <c r="J34" s="18">
        <f>J35</f>
        <v>0</v>
      </c>
    </row>
    <row r="35" spans="2:10" ht="37.5" customHeight="1" hidden="1">
      <c r="B35" s="17" t="s">
        <v>50</v>
      </c>
      <c r="C35" s="17" t="s">
        <v>51</v>
      </c>
      <c r="D35" s="17"/>
      <c r="E35" s="17"/>
      <c r="F35" s="18"/>
      <c r="G35" s="21"/>
      <c r="H35" s="22"/>
      <c r="I35" s="18"/>
      <c r="J35" s="18"/>
    </row>
    <row r="36" spans="3:5" ht="18.75">
      <c r="C36" s="24"/>
      <c r="D36" s="24"/>
      <c r="E36" s="24"/>
    </row>
    <row r="37" spans="3:5" ht="18.75">
      <c r="C37" s="24"/>
      <c r="D37" s="24"/>
      <c r="E37" s="24"/>
    </row>
    <row r="38" spans="3:5" ht="18.75">
      <c r="C38" s="24"/>
      <c r="D38" s="24"/>
      <c r="E38" s="24"/>
    </row>
    <row r="39" spans="3:5" ht="18.75">
      <c r="C39" s="24"/>
      <c r="D39" s="24"/>
      <c r="E39" s="24"/>
    </row>
    <row r="40" spans="3:5" ht="18.75">
      <c r="C40" s="24"/>
      <c r="D40" s="24"/>
      <c r="E40" s="24"/>
    </row>
    <row r="41" spans="3:5" ht="18.75">
      <c r="C41" s="24"/>
      <c r="D41" s="24"/>
      <c r="E41" s="24"/>
    </row>
    <row r="42" spans="3:5" ht="18.75">
      <c r="C42" s="24"/>
      <c r="D42" s="24"/>
      <c r="E42" s="24"/>
    </row>
    <row r="43" spans="3:5" ht="18.75">
      <c r="C43" s="24"/>
      <c r="D43" s="24"/>
      <c r="E43" s="24"/>
    </row>
    <row r="44" spans="3:5" ht="18.75">
      <c r="C44" s="24"/>
      <c r="D44" s="24"/>
      <c r="E44" s="24"/>
    </row>
    <row r="45" spans="3:5" ht="18.75">
      <c r="C45" s="24"/>
      <c r="D45" s="24"/>
      <c r="E45" s="24"/>
    </row>
    <row r="46" spans="3:5" ht="18.75">
      <c r="C46" s="24"/>
      <c r="D46" s="24"/>
      <c r="E46" s="24"/>
    </row>
    <row r="47" spans="3:5" ht="18.75">
      <c r="C47" s="24"/>
      <c r="D47" s="24"/>
      <c r="E47" s="24"/>
    </row>
    <row r="48" spans="3:5" ht="18.75">
      <c r="C48" s="24"/>
      <c r="D48" s="24"/>
      <c r="E48" s="24"/>
    </row>
    <row r="49" spans="3:5" ht="18.75">
      <c r="C49" s="24"/>
      <c r="D49" s="24"/>
      <c r="E49" s="24"/>
    </row>
    <row r="50" spans="3:5" ht="18.75">
      <c r="C50" s="24"/>
      <c r="D50" s="24"/>
      <c r="E50" s="24"/>
    </row>
    <row r="51" spans="3:5" ht="18.75">
      <c r="C51" s="24"/>
      <c r="D51" s="24"/>
      <c r="E51" s="24"/>
    </row>
    <row r="52" spans="3:5" ht="18.75">
      <c r="C52" s="24"/>
      <c r="D52" s="24"/>
      <c r="E52" s="24"/>
    </row>
    <row r="53" spans="3:5" ht="18.75">
      <c r="C53" s="24"/>
      <c r="D53" s="24"/>
      <c r="E53" s="24"/>
    </row>
    <row r="54" spans="3:5" ht="18.75">
      <c r="C54" s="24"/>
      <c r="D54" s="24"/>
      <c r="E54" s="24"/>
    </row>
    <row r="55" spans="3:5" ht="18.75">
      <c r="C55" s="24"/>
      <c r="D55" s="24"/>
      <c r="E55" s="24"/>
    </row>
    <row r="56" spans="3:5" ht="18.75">
      <c r="C56" s="24"/>
      <c r="D56" s="24"/>
      <c r="E56" s="24"/>
    </row>
    <row r="57" spans="3:5" ht="18.75">
      <c r="C57" s="24"/>
      <c r="D57" s="24"/>
      <c r="E57" s="24"/>
    </row>
    <row r="58" spans="3:5" ht="18.75">
      <c r="C58" s="24"/>
      <c r="D58" s="24"/>
      <c r="E58" s="24"/>
    </row>
    <row r="59" spans="3:5" ht="18.75">
      <c r="C59" s="24"/>
      <c r="D59" s="24"/>
      <c r="E59" s="24"/>
    </row>
    <row r="60" spans="3:5" ht="18.75">
      <c r="C60" s="24"/>
      <c r="D60" s="24"/>
      <c r="E60" s="24"/>
    </row>
    <row r="61" spans="3:5" ht="18.75">
      <c r="C61" s="24"/>
      <c r="D61" s="24"/>
      <c r="E61" s="24"/>
    </row>
    <row r="62" spans="3:5" ht="18.75">
      <c r="C62" s="24"/>
      <c r="D62" s="24"/>
      <c r="E62" s="24"/>
    </row>
    <row r="63" spans="3:5" ht="18.75">
      <c r="C63" s="24"/>
      <c r="D63" s="24"/>
      <c r="E63" s="24"/>
    </row>
    <row r="64" spans="3:5" ht="18.75">
      <c r="C64" s="24"/>
      <c r="D64" s="24"/>
      <c r="E64" s="24"/>
    </row>
    <row r="65" spans="3:5" ht="18.75">
      <c r="C65" s="24"/>
      <c r="D65" s="24"/>
      <c r="E65" s="24"/>
    </row>
    <row r="66" spans="3:5" ht="18.75">
      <c r="C66" s="24"/>
      <c r="D66" s="24"/>
      <c r="E66" s="24"/>
    </row>
    <row r="67" spans="3:5" ht="18.75">
      <c r="C67" s="24"/>
      <c r="D67" s="24"/>
      <c r="E67" s="24"/>
    </row>
    <row r="68" spans="3:5" ht="18.75">
      <c r="C68" s="24"/>
      <c r="D68" s="24"/>
      <c r="E68" s="24"/>
    </row>
    <row r="69" spans="3:5" ht="18.75">
      <c r="C69" s="24"/>
      <c r="D69" s="24"/>
      <c r="E69" s="24"/>
    </row>
    <row r="70" spans="3:5" ht="18.75">
      <c r="C70" s="24"/>
      <c r="D70" s="24"/>
      <c r="E70" s="24"/>
    </row>
    <row r="71" spans="3:5" ht="18.75">
      <c r="C71" s="24"/>
      <c r="D71" s="24"/>
      <c r="E71" s="24"/>
    </row>
    <row r="72" spans="3:5" ht="18.75">
      <c r="C72" s="24"/>
      <c r="D72" s="24"/>
      <c r="E72" s="24"/>
    </row>
    <row r="73" spans="3:5" ht="18.75">
      <c r="C73" s="24"/>
      <c r="D73" s="24"/>
      <c r="E73" s="24"/>
    </row>
    <row r="74" spans="3:5" ht="18.75">
      <c r="C74" s="24"/>
      <c r="D74" s="24"/>
      <c r="E74" s="24"/>
    </row>
    <row r="75" spans="3:5" ht="18.75">
      <c r="C75" s="24"/>
      <c r="D75" s="24"/>
      <c r="E75" s="24"/>
    </row>
    <row r="76" spans="3:5" ht="18.75">
      <c r="C76" s="24"/>
      <c r="D76" s="24"/>
      <c r="E76" s="24"/>
    </row>
    <row r="77" spans="3:5" ht="18.75">
      <c r="C77" s="24"/>
      <c r="D77" s="24"/>
      <c r="E77" s="24"/>
    </row>
    <row r="78" spans="3:5" ht="18.75">
      <c r="C78" s="24"/>
      <c r="D78" s="24"/>
      <c r="E78" s="24"/>
    </row>
    <row r="79" spans="3:5" ht="18.75">
      <c r="C79" s="24"/>
      <c r="D79" s="24"/>
      <c r="E79" s="24"/>
    </row>
    <row r="80" spans="3:5" ht="18.75">
      <c r="C80" s="24"/>
      <c r="D80" s="24"/>
      <c r="E80" s="24"/>
    </row>
    <row r="81" spans="3:5" ht="18.75">
      <c r="C81" s="24"/>
      <c r="D81" s="24"/>
      <c r="E81" s="24"/>
    </row>
    <row r="82" spans="3:5" ht="18.75">
      <c r="C82" s="24"/>
      <c r="D82" s="24"/>
      <c r="E82" s="24"/>
    </row>
    <row r="83" spans="3:5" ht="18.75">
      <c r="C83" s="24"/>
      <c r="D83" s="24"/>
      <c r="E83" s="24"/>
    </row>
    <row r="84" spans="3:5" ht="18.75">
      <c r="C84" s="24"/>
      <c r="D84" s="24"/>
      <c r="E84" s="24"/>
    </row>
    <row r="85" spans="3:5" ht="18.75">
      <c r="C85" s="24"/>
      <c r="D85" s="24"/>
      <c r="E85" s="24"/>
    </row>
    <row r="86" spans="3:5" ht="18.75">
      <c r="C86" s="24"/>
      <c r="D86" s="24"/>
      <c r="E86" s="24"/>
    </row>
    <row r="87" spans="3:5" ht="18.75">
      <c r="C87" s="24"/>
      <c r="D87" s="24"/>
      <c r="E87" s="24"/>
    </row>
    <row r="88" spans="3:5" ht="18.75">
      <c r="C88" s="24"/>
      <c r="D88" s="24"/>
      <c r="E88" s="24"/>
    </row>
    <row r="89" spans="3:5" ht="18.75">
      <c r="C89" s="24"/>
      <c r="D89" s="24"/>
      <c r="E89" s="24"/>
    </row>
    <row r="90" spans="3:5" ht="18.75">
      <c r="C90" s="24"/>
      <c r="D90" s="24"/>
      <c r="E90" s="24"/>
    </row>
    <row r="91" spans="3:5" ht="18.75">
      <c r="C91" s="24"/>
      <c r="D91" s="24"/>
      <c r="E91" s="24"/>
    </row>
    <row r="92" spans="3:5" ht="18.75">
      <c r="C92" s="24"/>
      <c r="D92" s="24"/>
      <c r="E92" s="24"/>
    </row>
    <row r="93" spans="3:5" ht="18.75">
      <c r="C93" s="24"/>
      <c r="D93" s="24"/>
      <c r="E93" s="24"/>
    </row>
    <row r="94" spans="3:5" ht="18.75">
      <c r="C94" s="24"/>
      <c r="D94" s="24"/>
      <c r="E94" s="24"/>
    </row>
    <row r="95" spans="3:5" ht="18.75">
      <c r="C95" s="24"/>
      <c r="D95" s="24"/>
      <c r="E95" s="24"/>
    </row>
    <row r="96" spans="3:5" ht="18.75">
      <c r="C96" s="24"/>
      <c r="D96" s="24"/>
      <c r="E96" s="24"/>
    </row>
    <row r="97" spans="3:5" ht="18.75">
      <c r="C97" s="24"/>
      <c r="D97" s="24"/>
      <c r="E97" s="24"/>
    </row>
    <row r="98" spans="3:5" ht="18.75">
      <c r="C98" s="24"/>
      <c r="D98" s="24"/>
      <c r="E98" s="24"/>
    </row>
    <row r="99" spans="3:5" ht="18.75">
      <c r="C99" s="24"/>
      <c r="D99" s="24"/>
      <c r="E99" s="24"/>
    </row>
    <row r="100" spans="3:5" ht="18.75">
      <c r="C100" s="24"/>
      <c r="D100" s="24"/>
      <c r="E100" s="24"/>
    </row>
    <row r="101" spans="3:5" ht="18.75">
      <c r="C101" s="24"/>
      <c r="D101" s="24"/>
      <c r="E101" s="24"/>
    </row>
    <row r="102" spans="3:5" ht="18.75">
      <c r="C102" s="24"/>
      <c r="D102" s="24"/>
      <c r="E102" s="24"/>
    </row>
    <row r="103" spans="3:5" ht="18.75">
      <c r="C103" s="24"/>
      <c r="D103" s="24"/>
      <c r="E103" s="24"/>
    </row>
    <row r="104" spans="3:5" ht="18.75">
      <c r="C104" s="24"/>
      <c r="D104" s="24"/>
      <c r="E104" s="24"/>
    </row>
    <row r="105" spans="3:5" ht="18.75">
      <c r="C105" s="24"/>
      <c r="D105" s="24"/>
      <c r="E105" s="24"/>
    </row>
    <row r="106" spans="3:5" ht="18.75">
      <c r="C106" s="24"/>
      <c r="D106" s="24"/>
      <c r="E106" s="24"/>
    </row>
    <row r="107" spans="3:5" ht="18.75">
      <c r="C107" s="24"/>
      <c r="D107" s="24"/>
      <c r="E107" s="24"/>
    </row>
    <row r="108" spans="3:5" ht="18.75">
      <c r="C108" s="24"/>
      <c r="D108" s="24"/>
      <c r="E108" s="24"/>
    </row>
    <row r="109" spans="3:5" ht="18.75">
      <c r="C109" s="24"/>
      <c r="D109" s="24"/>
      <c r="E109" s="24"/>
    </row>
    <row r="110" spans="3:5" ht="18.75">
      <c r="C110" s="24"/>
      <c r="D110" s="24"/>
      <c r="E110" s="24"/>
    </row>
    <row r="111" spans="3:5" ht="18.75">
      <c r="C111" s="24"/>
      <c r="D111" s="24"/>
      <c r="E111" s="24"/>
    </row>
    <row r="112" spans="3:5" ht="18.75">
      <c r="C112" s="24"/>
      <c r="D112" s="24"/>
      <c r="E112" s="24"/>
    </row>
    <row r="113" spans="3:5" ht="18.75">
      <c r="C113" s="24"/>
      <c r="D113" s="24"/>
      <c r="E113" s="24"/>
    </row>
    <row r="114" spans="3:5" ht="18.75">
      <c r="C114" s="24"/>
      <c r="D114" s="24"/>
      <c r="E114" s="24"/>
    </row>
    <row r="115" spans="3:5" ht="18.75">
      <c r="C115" s="24"/>
      <c r="D115" s="24"/>
      <c r="E115" s="24"/>
    </row>
    <row r="116" spans="3:5" ht="18.75">
      <c r="C116" s="24"/>
      <c r="D116" s="24"/>
      <c r="E116" s="24"/>
    </row>
  </sheetData>
  <sheetProtection selectLockedCells="1" selectUnlockedCells="1"/>
  <mergeCells count="2">
    <mergeCell ref="A12:F12"/>
    <mergeCell ref="A13:F13"/>
  </mergeCells>
  <printOptions horizontalCentered="1"/>
  <pageMargins left="0.9840277777777777" right="0.39375" top="0.7875" bottom="0.7875" header="0.5118055555555555" footer="0.5118055555555555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2012-06-01T09:31:06Z</cp:lastPrinted>
  <dcterms:modified xsi:type="dcterms:W3CDTF">2012-06-01T09:31:23Z</dcterms:modified>
  <cp:category/>
  <cp:version/>
  <cp:contentType/>
  <cp:contentStatus/>
</cp:coreProperties>
</file>