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ожение 1" sheetId="1" r:id="rId1"/>
  </sheets>
  <definedNames>
    <definedName name="_xlnm.Print_Titles" localSheetId="0">'Приложение 1'!$16:$16</definedName>
    <definedName name="_xlnm.Print_Area" localSheetId="0">'Приложение 1'!$A$1:$F$35</definedName>
  </definedNames>
  <calcPr fullCalcOnLoad="1" fullPrecision="0"/>
</workbook>
</file>

<file path=xl/sharedStrings.xml><?xml version="1.0" encoding="utf-8"?>
<sst xmlns="http://schemas.openxmlformats.org/spreadsheetml/2006/main" count="54" uniqueCount="51">
  <si>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</si>
  <si>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</si>
  <si>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</si>
  <si>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</si>
  <si>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</si>
  <si>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</si>
  <si>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</si>
  <si>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</si>
  <si>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</si>
  <si>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</si>
  <si>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</si>
  <si>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</si>
  <si>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</si>
  <si>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</si>
  <si>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</si>
  <si>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</si>
  <si>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</si>
  <si>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</si>
  <si>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</si>
  <si>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</si>
  <si>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</si>
  <si>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</si>
  <si>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</si>
  <si>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</si>
  <si>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</si>
  <si>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</si>
  <si>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</si>
  <si>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</si>
  <si>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</si>
  <si>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</si>
  <si>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</si>
  <si>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</si>
  <si>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</si>
  <si>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</si>
  <si>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</si>
  <si>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</si>
  <si>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</si>
  <si>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</si>
  <si>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</si>
  <si>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2012 год</t>
  </si>
  <si>
    <t>2013 год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</si>
  <si>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</si>
  <si>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</si>
  <si>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</si>
  <si>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внутреннего финансирования дефицита городского бюджета на 2011 год</t>
  </si>
  <si>
    <t>Сумма</t>
  </si>
  <si>
    <t>тыс.рублей</t>
  </si>
  <si>
    <t>807 01 02 00 00 00 0000 800</t>
  </si>
  <si>
    <t>Погашение кредитов, предоставленных кредитными организациями в валюте Российской Федерации</t>
  </si>
  <si>
    <t xml:space="preserve">от 07.12.2010 № 203  </t>
  </si>
  <si>
    <t>от 27.09.2011 № 152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</si>
</sst>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view="pageBreakPreview" zoomScale="85" zoomScaleSheetLayoutView="85" workbookViewId="0" topLeftCell="B1">
      <pane xSplit="16890" topLeftCell="H2" activePane="topLeft" state="split"/>
      <selection pane="topLeft" activeCell="C56" sqref="C56"/>
      <selection pane="topRight" activeCell="H20" sqref="H20"/>
    </sheetView>
  </sheetViews>
  <sheetFormatPr defaultColWidth="9.00390625" defaultRowHeight="12.75"/>
  <cols>
    <col min="1" max="1" width="11.125" style="1" hidden="1" customWidth="1"/>
    <col min="2" max="2" width="35.75390625" style="1" customWidth="1"/>
    <col min="3" max="3" width="81.75390625" style="1" customWidth="1"/>
    <col min="4" max="4" width="30.375" style="3" customWidth="1"/>
    <col min="5" max="5" width="22.25390625" style="1" hidden="1" customWidth="1"/>
    <col min="6" max="6" width="23.75390625" style="1" hidden="1" customWidth="1"/>
    <col min="7" max="7" width="24.00390625" style="1" customWidth="1"/>
    <col min="8" max="8" width="27.125" style="1" customWidth="1"/>
    <col min="9" max="16384" width="9.125" style="1" customWidth="1"/>
  </cols>
  <sheetData>
    <row r="1" ht="18.75">
      <c r="D1" s="15" t="s">
        <v>34</v>
      </c>
    </row>
    <row r="2" ht="18.75">
      <c r="D2" s="15" t="s">
        <v>35</v>
      </c>
    </row>
    <row r="3" ht="18.75">
      <c r="D3" s="15" t="s">
        <v>18</v>
      </c>
    </row>
    <row r="4" ht="18.75">
      <c r="D4" s="15" t="s">
        <v>50</v>
      </c>
    </row>
    <row r="5" ht="18.75">
      <c r="D5" s="15"/>
    </row>
    <row r="6" ht="18.75">
      <c r="D6" s="15" t="s">
        <v>34</v>
      </c>
    </row>
    <row r="7" ht="18.75">
      <c r="D7" s="15" t="s">
        <v>35</v>
      </c>
    </row>
    <row r="8" ht="18.75">
      <c r="D8" s="15" t="s">
        <v>18</v>
      </c>
    </row>
    <row r="9" ht="18.75">
      <c r="D9" s="15" t="s">
        <v>49</v>
      </c>
    </row>
    <row r="10" ht="18.75">
      <c r="C10" s="8"/>
    </row>
    <row r="11" spans="1:4" ht="18.75">
      <c r="A11" s="20" t="s">
        <v>0</v>
      </c>
      <c r="B11" s="20"/>
      <c r="C11" s="20"/>
      <c r="D11" s="20"/>
    </row>
    <row r="12" spans="1:4" ht="18.75">
      <c r="A12" s="20" t="s">
        <v>44</v>
      </c>
      <c r="B12" s="20"/>
      <c r="C12" s="20"/>
      <c r="D12" s="20"/>
    </row>
    <row r="14" ht="18.75">
      <c r="D14" s="8" t="s">
        <v>46</v>
      </c>
    </row>
    <row r="15" spans="2:6" ht="96.75" customHeight="1">
      <c r="B15" s="14" t="s">
        <v>10</v>
      </c>
      <c r="C15" s="6" t="s">
        <v>19</v>
      </c>
      <c r="D15" s="10" t="s">
        <v>45</v>
      </c>
      <c r="E15" s="11" t="s">
        <v>39</v>
      </c>
      <c r="F15" s="11" t="s">
        <v>40</v>
      </c>
    </row>
    <row r="16" spans="2:6" ht="0.75" customHeight="1" hidden="1">
      <c r="B16" s="6">
        <v>1</v>
      </c>
      <c r="C16" s="6">
        <v>2</v>
      </c>
      <c r="D16" s="5">
        <v>3</v>
      </c>
      <c r="E16" s="9"/>
      <c r="F16" s="9"/>
    </row>
    <row r="17" spans="2:6" ht="32.25" customHeight="1">
      <c r="B17" s="16" t="s">
        <v>11</v>
      </c>
      <c r="C17" s="16" t="s">
        <v>17</v>
      </c>
      <c r="D17" s="7">
        <f>D18+D23+D32</f>
        <v>290558.3</v>
      </c>
      <c r="E17" s="7">
        <f>E18+E23+E32</f>
        <v>-115000</v>
      </c>
      <c r="F17" s="7">
        <f>F18+F23+F32</f>
        <v>-145000</v>
      </c>
    </row>
    <row r="18" spans="2:6" ht="33" customHeight="1">
      <c r="B18" s="16" t="s">
        <v>27</v>
      </c>
      <c r="C18" s="16" t="s">
        <v>28</v>
      </c>
      <c r="D18" s="7">
        <f>SUM(D19)+D21</f>
        <v>232506.6</v>
      </c>
      <c r="E18" s="7">
        <f>SUM(E19)+E21</f>
        <v>-115000</v>
      </c>
      <c r="F18" s="7">
        <f>SUM(F19)+F21</f>
        <v>-145000</v>
      </c>
    </row>
    <row r="19" spans="2:6" ht="36" customHeight="1">
      <c r="B19" s="16" t="s">
        <v>26</v>
      </c>
      <c r="C19" s="16" t="s">
        <v>38</v>
      </c>
      <c r="D19" s="7">
        <f>SUM(D20)</f>
        <v>604309.9</v>
      </c>
      <c r="E19" s="7">
        <f>SUM(E20)</f>
        <v>0</v>
      </c>
      <c r="F19" s="7">
        <f>SUM(F20)</f>
        <v>0</v>
      </c>
    </row>
    <row r="20" spans="2:6" ht="37.5" customHeight="1">
      <c r="B20" s="16" t="s">
        <v>14</v>
      </c>
      <c r="C20" s="16" t="s">
        <v>37</v>
      </c>
      <c r="D20" s="7">
        <f>260000+106803.3+179006.6+8500+50000</f>
        <v>604309.9</v>
      </c>
      <c r="E20" s="7"/>
      <c r="F20" s="7"/>
    </row>
    <row r="21" spans="2:6" ht="36" customHeight="1">
      <c r="B21" s="17" t="s">
        <v>47</v>
      </c>
      <c r="C21" s="17" t="s">
        <v>48</v>
      </c>
      <c r="D21" s="4">
        <f>SUM(D22)</f>
        <v>-371803.3</v>
      </c>
      <c r="E21" s="4">
        <f>SUM(E22)</f>
        <v>-115000</v>
      </c>
      <c r="F21" s="4">
        <f>SUM(F22)</f>
        <v>-145000</v>
      </c>
    </row>
    <row r="22" spans="2:6" ht="36.75" customHeight="1">
      <c r="B22" s="17" t="s">
        <v>41</v>
      </c>
      <c r="C22" s="17" t="s">
        <v>42</v>
      </c>
      <c r="D22" s="4">
        <f>-265000-106803.3</f>
        <v>-371803.3</v>
      </c>
      <c r="E22" s="12">
        <v>-115000</v>
      </c>
      <c r="F22" s="12">
        <v>-145000</v>
      </c>
    </row>
    <row r="23" spans="2:6" ht="31.5" customHeight="1">
      <c r="B23" s="16" t="s">
        <v>29</v>
      </c>
      <c r="C23" s="16" t="s">
        <v>5</v>
      </c>
      <c r="D23" s="4">
        <f>D24+D28</f>
        <v>53051.7</v>
      </c>
      <c r="E23" s="4">
        <f>E24+E28</f>
        <v>0</v>
      </c>
      <c r="F23" s="4">
        <f>F24+F28</f>
        <v>0</v>
      </c>
    </row>
    <row r="24" spans="2:6" ht="28.5" customHeight="1">
      <c r="B24" s="17" t="s">
        <v>30</v>
      </c>
      <c r="C24" s="17" t="s">
        <v>1</v>
      </c>
      <c r="D24" s="4">
        <f>D25</f>
        <v>-7585692.4</v>
      </c>
      <c r="E24" s="4">
        <f>E25</f>
        <v>-6393352.7</v>
      </c>
      <c r="F24" s="4">
        <f>F25</f>
        <v>-6106673.2</v>
      </c>
    </row>
    <row r="25" spans="2:6" ht="30" customHeight="1">
      <c r="B25" s="17" t="s">
        <v>31</v>
      </c>
      <c r="C25" s="18" t="s">
        <v>22</v>
      </c>
      <c r="D25" s="4">
        <f>D27</f>
        <v>-7585692.4</v>
      </c>
      <c r="E25" s="4">
        <f>E27</f>
        <v>-6393352.7</v>
      </c>
      <c r="F25" s="4">
        <f>F27</f>
        <v>-6106673.2</v>
      </c>
    </row>
    <row r="26" spans="2:6" ht="31.5" customHeight="1">
      <c r="B26" s="17" t="s">
        <v>20</v>
      </c>
      <c r="C26" s="17" t="s">
        <v>21</v>
      </c>
      <c r="D26" s="4">
        <f>D27</f>
        <v>-7585692.4</v>
      </c>
      <c r="E26" s="4">
        <f>E27</f>
        <v>-6393352.7</v>
      </c>
      <c r="F26" s="4">
        <f>F27</f>
        <v>-6106673.2</v>
      </c>
    </row>
    <row r="27" spans="2:6" ht="37.5">
      <c r="B27" s="17" t="s">
        <v>24</v>
      </c>
      <c r="C27" s="17" t="s">
        <v>25</v>
      </c>
      <c r="D27" s="4">
        <f>-5997705.4-260000-5000-25250.5-106803.3-1050-400643-179006.6-8500-50000-162010.4-389723.2</f>
        <v>-7585692.4</v>
      </c>
      <c r="E27" s="12">
        <v>-6393352.7</v>
      </c>
      <c r="F27" s="12">
        <v>-6106673.2</v>
      </c>
    </row>
    <row r="28" spans="2:6" ht="27.75" customHeight="1">
      <c r="B28" s="16" t="s">
        <v>32</v>
      </c>
      <c r="C28" s="17" t="s">
        <v>2</v>
      </c>
      <c r="D28" s="4">
        <f aca="true" t="shared" si="0" ref="D28:F29">SUM(D29)</f>
        <v>7638744.1</v>
      </c>
      <c r="E28" s="4">
        <f t="shared" si="0"/>
        <v>6393352.7</v>
      </c>
      <c r="F28" s="4">
        <f t="shared" si="0"/>
        <v>6106673.2</v>
      </c>
    </row>
    <row r="29" spans="2:6" ht="33.75" customHeight="1">
      <c r="B29" s="17" t="s">
        <v>33</v>
      </c>
      <c r="C29" s="17" t="s">
        <v>6</v>
      </c>
      <c r="D29" s="4">
        <f t="shared" si="0"/>
        <v>7638744.1</v>
      </c>
      <c r="E29" s="4">
        <f t="shared" si="0"/>
        <v>6393352.7</v>
      </c>
      <c r="F29" s="4">
        <f t="shared" si="0"/>
        <v>6106673.2</v>
      </c>
    </row>
    <row r="30" spans="2:6" ht="30" customHeight="1">
      <c r="B30" s="17" t="s">
        <v>12</v>
      </c>
      <c r="C30" s="17" t="s">
        <v>4</v>
      </c>
      <c r="D30" s="4">
        <f>D31</f>
        <v>7638744.1</v>
      </c>
      <c r="E30" s="4">
        <f>E31</f>
        <v>6393352.7</v>
      </c>
      <c r="F30" s="4">
        <f>F31</f>
        <v>6106673.2</v>
      </c>
    </row>
    <row r="31" spans="2:7" ht="36.75" customHeight="1">
      <c r="B31" s="17" t="s">
        <v>15</v>
      </c>
      <c r="C31" s="17" t="s">
        <v>23</v>
      </c>
      <c r="D31" s="4">
        <f>5997705.4+265000+28302.2+106803.3+1050+229006.6+400643+8500+50000+162010.4+389723.2</f>
        <v>7638744.1</v>
      </c>
      <c r="E31" s="12">
        <f>6278352.7+115000</f>
        <v>6393352.7</v>
      </c>
      <c r="F31" s="12">
        <f>5961673.2+145000</f>
        <v>6106673.2</v>
      </c>
      <c r="G31" s="19"/>
    </row>
    <row r="32" spans="2:6" ht="24.75" customHeight="1">
      <c r="B32" s="16" t="s">
        <v>8</v>
      </c>
      <c r="C32" s="16" t="s">
        <v>7</v>
      </c>
      <c r="D32" s="4">
        <f>D33</f>
        <v>5000</v>
      </c>
      <c r="E32" s="12"/>
      <c r="F32" s="13"/>
    </row>
    <row r="33" spans="2:6" ht="35.25" customHeight="1">
      <c r="B33" s="17" t="s">
        <v>36</v>
      </c>
      <c r="C33" s="17" t="s">
        <v>3</v>
      </c>
      <c r="D33" s="4">
        <f>SUM(D34)</f>
        <v>5000</v>
      </c>
      <c r="E33" s="12"/>
      <c r="F33" s="13"/>
    </row>
    <row r="34" spans="2:6" ht="38.25" customHeight="1">
      <c r="B34" s="17" t="s">
        <v>13</v>
      </c>
      <c r="C34" s="17" t="s">
        <v>9</v>
      </c>
      <c r="D34" s="4">
        <f>SUM(D35)</f>
        <v>5000</v>
      </c>
      <c r="E34" s="12"/>
      <c r="F34" s="13"/>
    </row>
    <row r="35" spans="2:6" ht="37.5" customHeight="1">
      <c r="B35" s="17" t="s">
        <v>16</v>
      </c>
      <c r="C35" s="17" t="s">
        <v>43</v>
      </c>
      <c r="D35" s="4">
        <v>5000</v>
      </c>
      <c r="E35" s="12"/>
      <c r="F35" s="13"/>
    </row>
    <row r="36" ht="18.75">
      <c r="C36" s="2"/>
    </row>
    <row r="37" ht="18.75">
      <c r="C37" s="2"/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</sheetData>
  <sheetProtection selectLockedCells="1" selectUnlockedCells="1"/>
  <mergeCells count="2">
    <mergeCell ref="A12:D12"/>
    <mergeCell ref="A11:D11"/>
  </mergeCells>
  <printOptions horizontalCentered="1"/>
  <pageMargins left="0.984251968503937" right="0.3937007874015748" top="0.7874015748031497" bottom="0.7874015748031497" header="0.3149606299212598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2011-07-26T07:09:28Z</cp:lastPrinted>
  <dcterms:created xsi:type="dcterms:W3CDTF">2006-09-19T12:50:58Z</dcterms:created>
  <dcterms:modified xsi:type="dcterms:W3CDTF">2011-09-28T11:06:47Z</dcterms:modified>
  <cp:category/>
  <cp:version/>
  <cp:contentType/>
  <cp:contentStatus/>
</cp:coreProperties>
</file>