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источники 2009" sheetId="1" r:id="rId1"/>
  </sheets>
  <definedNames>
    <definedName name="_xlnm.Print_Titles" localSheetId="0">'источники 2009'!$12:$12</definedName>
    <definedName name="_xlnm.Print_Area" localSheetId="0">'источники 2009'!$A$1:$F$31</definedName>
  </definedNames>
  <calcPr fullCalcOnLoad="1" fullPrecision="0"/>
</workbook>
</file>

<file path=xl/sharedStrings.xml><?xml version="1.0" encoding="utf-8"?>
<sst xmlns="http://schemas.openxmlformats.org/spreadsheetml/2006/main" count="54" uniqueCount="54">
  <si>
    <t>ИСТОЧНИКИ</t>
  </si>
  <si>
    <t>Увеличение остатков средств бюджетов</t>
  </si>
  <si>
    <t>Уменьшение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</si>
  <si>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</si>
  <si>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</si>
  <si>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</si>
  <si>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</si>
  <si>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</si>
  <si>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</si>
  <si>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</si>
  <si>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Код </t>
  </si>
  <si>
    <t>000 01 00 00 00 00 0000 000</t>
  </si>
  <si>
    <t>807 01 05 02 01 00 0000 610</t>
  </si>
  <si>
    <t>811 01 06 01 00 00 0000 630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</si>
  <si>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</si>
  <si>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</si>
  <si>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</si>
  <si>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</si>
  <si>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</si>
  <si>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</si>
  <si>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</si>
  <si>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</si>
  <si>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</si>
  <si>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</si>
  <si>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</si>
  <si>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</si>
  <si>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</si>
  <si>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</si>
  <si>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</si>
  <si>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</si>
  <si>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</si>
  <si>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</si>
  <si>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</si>
  <si>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</si>
  <si>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</si>
  <si>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</si>
  <si>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000 01 06 01 00 00 0000 000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</si>
  <si>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</si>
  <si>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</si>
  <si>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 xml:space="preserve">от              №  </t>
  </si>
  <si>
    <t xml:space="preserve">2011 год                         </t>
  </si>
  <si>
    <t>2012 год</t>
  </si>
  <si>
    <t>2013 год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</si>
  <si>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</si>
  <si>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</si>
  <si>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</si>
  <si>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 xml:space="preserve">                   к решению Череповецкой </t>
  </si>
  <si>
    <t xml:space="preserve">                   городской Думы</t>
  </si>
  <si>
    <t xml:space="preserve">                   Приложение 2</t>
  </si>
  <si>
    <t xml:space="preserve">                   от              №  </t>
  </si>
  <si>
    <t>внутреннего финансирования дефицита городского бюджета на плановый период 2012  и 2013 годов</t>
  </si>
  <si>
    <t>Сумма (тыс.рублей)</t>
  </si>
  <si>
    <t>807 01 02 00 00 00 0000 800</t>
  </si>
  <si>
    <t>Погашение кредитов, предоставленных кредитными организациями в валюте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</si>
</sst>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view="pageBreakPreview" zoomScale="85" zoomScaleSheetLayoutView="85" workbookViewId="0" topLeftCell="B7">
      <pane xSplit="16890" topLeftCell="H2" activePane="topLeft" state="split"/>
      <selection pane="topLeft" activeCell="E11" sqref="E11:F11"/>
      <selection pane="topRight" activeCell="H20" sqref="H20"/>
    </sheetView>
  </sheetViews>
  <sheetFormatPr defaultColWidth="9.00390625" defaultRowHeight="12.75"/>
  <cols>
    <col min="1" max="1" width="11.125" style="1" hidden="1" customWidth="1"/>
    <col min="2" max="2" width="35.75390625" style="1" customWidth="1"/>
    <col min="3" max="3" width="63.875" style="1" customWidth="1"/>
    <col min="4" max="4" width="28.625" style="3" hidden="1" customWidth="1"/>
    <col min="5" max="5" width="22.25390625" style="1" customWidth="1"/>
    <col min="6" max="6" width="21.375" style="1" customWidth="1"/>
    <col min="7" max="7" width="24.00390625" style="1" customWidth="1"/>
    <col min="8" max="8" width="27.125" style="1" customWidth="1"/>
    <col min="9" max="16384" width="9.125" style="1" customWidth="1"/>
  </cols>
  <sheetData>
    <row r="1" spans="4:6" ht="18.75">
      <c r="D1" s="12" t="s">
        <v>34</v>
      </c>
      <c r="E1" s="21" t="s">
        <v>48</v>
      </c>
      <c r="F1" s="21"/>
    </row>
    <row r="2" spans="4:6" ht="18.75">
      <c r="D2" s="12" t="s">
        <v>35</v>
      </c>
      <c r="E2" s="21" t="s">
        <v>46</v>
      </c>
      <c r="F2" s="21"/>
    </row>
    <row r="3" spans="4:6" ht="18.75">
      <c r="D3" s="12" t="s">
        <v>18</v>
      </c>
      <c r="E3" s="21" t="s">
        <v>47</v>
      </c>
      <c r="F3" s="21"/>
    </row>
    <row r="4" spans="4:6" ht="18.75">
      <c r="D4" s="12" t="s">
        <v>39</v>
      </c>
      <c r="E4" s="21" t="s">
        <v>49</v>
      </c>
      <c r="F4" s="21"/>
    </row>
    <row r="5" spans="3:4" ht="18.75">
      <c r="C5" s="8"/>
      <c r="D5" s="9"/>
    </row>
    <row r="6" ht="18.75">
      <c r="C6" s="8"/>
    </row>
    <row r="7" spans="1:5" ht="18.75">
      <c r="A7" s="28" t="s">
        <v>0</v>
      </c>
      <c r="B7" s="28"/>
      <c r="C7" s="28"/>
      <c r="D7" s="28"/>
      <c r="E7" s="29"/>
    </row>
    <row r="8" spans="1:6" ht="18.75">
      <c r="A8" s="28" t="s">
        <v>50</v>
      </c>
      <c r="B8" s="28"/>
      <c r="C8" s="28"/>
      <c r="D8" s="28"/>
      <c r="E8" s="29"/>
      <c r="F8" s="29"/>
    </row>
    <row r="10" ht="18.75">
      <c r="F10" s="8"/>
    </row>
    <row r="11" spans="2:6" ht="49.5" customHeight="1">
      <c r="B11" s="22" t="s">
        <v>10</v>
      </c>
      <c r="C11" s="24" t="s">
        <v>19</v>
      </c>
      <c r="D11" s="14" t="s">
        <v>40</v>
      </c>
      <c r="E11" s="26" t="s">
        <v>51</v>
      </c>
      <c r="F11" s="27"/>
    </row>
    <row r="12" spans="2:6" ht="84" customHeight="1">
      <c r="B12" s="23"/>
      <c r="C12" s="25"/>
      <c r="D12" s="5">
        <v>3</v>
      </c>
      <c r="E12" s="17" t="s">
        <v>41</v>
      </c>
      <c r="F12" s="17" t="s">
        <v>42</v>
      </c>
    </row>
    <row r="13" spans="2:6" ht="42" customHeight="1">
      <c r="B13" s="18" t="s">
        <v>11</v>
      </c>
      <c r="C13" s="18" t="s">
        <v>17</v>
      </c>
      <c r="D13" s="7">
        <f>D14+D19+D28</f>
        <v>0</v>
      </c>
      <c r="E13" s="7">
        <f>E14+E19+E28</f>
        <v>-115000</v>
      </c>
      <c r="F13" s="7">
        <f>F14+F19+F28</f>
        <v>-145000</v>
      </c>
    </row>
    <row r="14" spans="2:6" ht="42" customHeight="1">
      <c r="B14" s="18" t="s">
        <v>27</v>
      </c>
      <c r="C14" s="18" t="s">
        <v>28</v>
      </c>
      <c r="D14" s="7">
        <f>SUM(D15)+D17</f>
        <v>-5000</v>
      </c>
      <c r="E14" s="7">
        <f>SUM(E15)+E17</f>
        <v>-115000</v>
      </c>
      <c r="F14" s="7">
        <f>SUM(F15)+F17</f>
        <v>-145000</v>
      </c>
    </row>
    <row r="15" spans="2:6" ht="37.5" hidden="1">
      <c r="B15" s="18" t="s">
        <v>26</v>
      </c>
      <c r="C15" s="18" t="s">
        <v>38</v>
      </c>
      <c r="D15" s="7">
        <f>SUM(D16)</f>
        <v>260000</v>
      </c>
      <c r="E15" s="7">
        <f>SUM(E16)</f>
        <v>0</v>
      </c>
      <c r="F15" s="7">
        <f>SUM(F16)</f>
        <v>0</v>
      </c>
    </row>
    <row r="16" spans="2:6" ht="56.25" hidden="1">
      <c r="B16" s="18" t="s">
        <v>14</v>
      </c>
      <c r="C16" s="18" t="s">
        <v>37</v>
      </c>
      <c r="D16" s="7">
        <v>260000</v>
      </c>
      <c r="E16" s="7"/>
      <c r="F16" s="7"/>
    </row>
    <row r="17" spans="2:6" ht="46.5" customHeight="1">
      <c r="B17" s="19" t="s">
        <v>52</v>
      </c>
      <c r="C17" s="19" t="s">
        <v>53</v>
      </c>
      <c r="D17" s="4">
        <f>SUM(D18)</f>
        <v>-265000</v>
      </c>
      <c r="E17" s="4">
        <f>SUM(E18)</f>
        <v>-115000</v>
      </c>
      <c r="F17" s="4">
        <f>SUM(F18)</f>
        <v>-145000</v>
      </c>
    </row>
    <row r="18" spans="2:6" ht="62.25" customHeight="1">
      <c r="B18" s="19" t="s">
        <v>43</v>
      </c>
      <c r="C18" s="19" t="s">
        <v>44</v>
      </c>
      <c r="D18" s="4">
        <v>-265000</v>
      </c>
      <c r="E18" s="15">
        <v>-115000</v>
      </c>
      <c r="F18" s="15">
        <v>-145000</v>
      </c>
    </row>
    <row r="19" spans="2:6" ht="42" customHeight="1">
      <c r="B19" s="18" t="s">
        <v>29</v>
      </c>
      <c r="C19" s="18" t="s">
        <v>5</v>
      </c>
      <c r="D19" s="4">
        <f>D20+D24</f>
        <v>0</v>
      </c>
      <c r="E19" s="4">
        <f>E20+E24</f>
        <v>0</v>
      </c>
      <c r="F19" s="4">
        <f>F20+F24</f>
        <v>0</v>
      </c>
    </row>
    <row r="20" spans="2:6" ht="24.75" customHeight="1">
      <c r="B20" s="19" t="s">
        <v>30</v>
      </c>
      <c r="C20" s="19" t="s">
        <v>1</v>
      </c>
      <c r="D20" s="4">
        <f>D21</f>
        <v>-6248352.8</v>
      </c>
      <c r="E20" s="4">
        <f>E21</f>
        <v>-6404429.8</v>
      </c>
      <c r="F20" s="4">
        <f>F21</f>
        <v>-6110822.4</v>
      </c>
    </row>
    <row r="21" spans="2:6" ht="25.5" customHeight="1">
      <c r="B21" s="19" t="s">
        <v>31</v>
      </c>
      <c r="C21" s="20" t="s">
        <v>22</v>
      </c>
      <c r="D21" s="4">
        <f>D23</f>
        <v>-6248352.8</v>
      </c>
      <c r="E21" s="4">
        <f>E23</f>
        <v>-6404429.8</v>
      </c>
      <c r="F21" s="4">
        <f>F23</f>
        <v>-6110822.4</v>
      </c>
    </row>
    <row r="22" spans="2:6" ht="43.5" customHeight="1">
      <c r="B22" s="19" t="s">
        <v>20</v>
      </c>
      <c r="C22" s="19" t="s">
        <v>21</v>
      </c>
      <c r="D22" s="4">
        <f>D23</f>
        <v>-6248352.8</v>
      </c>
      <c r="E22" s="4">
        <f>E23</f>
        <v>-6404429.8</v>
      </c>
      <c r="F22" s="4">
        <f>F23</f>
        <v>-6110822.4</v>
      </c>
    </row>
    <row r="23" spans="2:6" ht="42" customHeight="1">
      <c r="B23" s="19" t="s">
        <v>24</v>
      </c>
      <c r="C23" s="19" t="s">
        <v>25</v>
      </c>
      <c r="D23" s="4">
        <v>-6248352.8</v>
      </c>
      <c r="E23" s="15">
        <f>-6404429.8</f>
        <v>-6404429.8</v>
      </c>
      <c r="F23" s="15">
        <f>-5965822.4-145000</f>
        <v>-6110822.4</v>
      </c>
    </row>
    <row r="24" spans="2:6" ht="27" customHeight="1">
      <c r="B24" s="18" t="s">
        <v>32</v>
      </c>
      <c r="C24" s="19" t="s">
        <v>2</v>
      </c>
      <c r="D24" s="4">
        <f aca="true" t="shared" si="0" ref="D24:F25">SUM(D25)</f>
        <v>6248352.8</v>
      </c>
      <c r="E24" s="4">
        <f t="shared" si="0"/>
        <v>6404429.8</v>
      </c>
      <c r="F24" s="4">
        <f t="shared" si="0"/>
        <v>6110822.4</v>
      </c>
    </row>
    <row r="25" spans="2:6" ht="25.5" customHeight="1">
      <c r="B25" s="19" t="s">
        <v>33</v>
      </c>
      <c r="C25" s="19" t="s">
        <v>6</v>
      </c>
      <c r="D25" s="4">
        <f t="shared" si="0"/>
        <v>6248352.8</v>
      </c>
      <c r="E25" s="4">
        <f t="shared" si="0"/>
        <v>6404429.8</v>
      </c>
      <c r="F25" s="4">
        <f t="shared" si="0"/>
        <v>6110822.4</v>
      </c>
    </row>
    <row r="26" spans="2:6" ht="42" customHeight="1">
      <c r="B26" s="19" t="s">
        <v>12</v>
      </c>
      <c r="C26" s="19" t="s">
        <v>4</v>
      </c>
      <c r="D26" s="4">
        <f>D27</f>
        <v>6248352.8</v>
      </c>
      <c r="E26" s="4">
        <f>E27</f>
        <v>6404429.8</v>
      </c>
      <c r="F26" s="4">
        <f>F27</f>
        <v>6110822.4</v>
      </c>
    </row>
    <row r="27" spans="2:6" ht="45.75" customHeight="1">
      <c r="B27" s="19" t="s">
        <v>15</v>
      </c>
      <c r="C27" s="19" t="s">
        <v>23</v>
      </c>
      <c r="D27" s="4">
        <f>5983352.8+265000</f>
        <v>6248352.8</v>
      </c>
      <c r="E27" s="15">
        <f>6289429.8+115000</f>
        <v>6404429.8</v>
      </c>
      <c r="F27" s="15">
        <f>5965822.4+145000</f>
        <v>6110822.4</v>
      </c>
    </row>
    <row r="28" spans="2:6" ht="36" customHeight="1" hidden="1">
      <c r="B28" s="11" t="s">
        <v>8</v>
      </c>
      <c r="C28" s="6" t="s">
        <v>7</v>
      </c>
      <c r="D28" s="4">
        <f>D29</f>
        <v>5000</v>
      </c>
      <c r="E28" s="15"/>
      <c r="F28" s="16"/>
    </row>
    <row r="29" spans="2:6" ht="35.25" customHeight="1" hidden="1">
      <c r="B29" s="10" t="s">
        <v>36</v>
      </c>
      <c r="C29" s="13" t="s">
        <v>3</v>
      </c>
      <c r="D29" s="4">
        <f>SUM(D30)</f>
        <v>5000</v>
      </c>
      <c r="E29" s="15"/>
      <c r="F29" s="16"/>
    </row>
    <row r="30" spans="2:6" ht="54" customHeight="1" hidden="1">
      <c r="B30" s="10" t="s">
        <v>13</v>
      </c>
      <c r="C30" s="13" t="s">
        <v>9</v>
      </c>
      <c r="D30" s="4">
        <f>SUM(D31)</f>
        <v>5000</v>
      </c>
      <c r="E30" s="15"/>
      <c r="F30" s="16"/>
    </row>
    <row r="31" spans="2:6" ht="54.75" customHeight="1" hidden="1">
      <c r="B31" s="10" t="s">
        <v>16</v>
      </c>
      <c r="C31" s="13" t="s">
        <v>45</v>
      </c>
      <c r="D31" s="4">
        <v>5000</v>
      </c>
      <c r="E31" s="15"/>
      <c r="F31" s="16"/>
    </row>
    <row r="32" ht="18.75">
      <c r="C32" s="2"/>
    </row>
    <row r="33" ht="18.75">
      <c r="C33" s="2"/>
    </row>
    <row r="34" ht="18.75">
      <c r="C34" s="2"/>
    </row>
    <row r="35" ht="18.75">
      <c r="C35" s="2"/>
    </row>
    <row r="36" ht="18.75">
      <c r="C36" s="2"/>
    </row>
    <row r="37" ht="18.75">
      <c r="C37" s="2"/>
    </row>
    <row r="38" ht="18.75">
      <c r="C38" s="2"/>
    </row>
    <row r="39" ht="18.75">
      <c r="C39" s="2"/>
    </row>
    <row r="40" ht="18.75">
      <c r="C40" s="2"/>
    </row>
    <row r="41" ht="18.75">
      <c r="C41" s="2"/>
    </row>
    <row r="42" ht="18.75">
      <c r="C42" s="2"/>
    </row>
    <row r="43" ht="18.75">
      <c r="C43" s="2"/>
    </row>
    <row r="44" ht="18.75">
      <c r="C44" s="2"/>
    </row>
    <row r="45" ht="18.75">
      <c r="C45" s="2"/>
    </row>
    <row r="46" ht="18.75">
      <c r="C46" s="2"/>
    </row>
    <row r="47" ht="18.75">
      <c r="C47" s="2"/>
    </row>
    <row r="48" ht="18.75">
      <c r="C48" s="2"/>
    </row>
    <row r="49" ht="18.75">
      <c r="C49" s="2"/>
    </row>
    <row r="50" ht="18.75">
      <c r="C50" s="2"/>
    </row>
    <row r="51" ht="18.75">
      <c r="C51" s="2"/>
    </row>
    <row r="52" ht="18.75">
      <c r="C52" s="2"/>
    </row>
    <row r="53" ht="18.75">
      <c r="C53" s="2"/>
    </row>
    <row r="54" ht="18.75">
      <c r="C54" s="2"/>
    </row>
    <row r="55" ht="18.75">
      <c r="C55" s="2"/>
    </row>
    <row r="56" ht="18.75">
      <c r="C56" s="2"/>
    </row>
    <row r="57" ht="18.75">
      <c r="C57" s="2"/>
    </row>
    <row r="58" ht="18.75">
      <c r="C58" s="2"/>
    </row>
    <row r="59" ht="18.75">
      <c r="C59" s="2"/>
    </row>
    <row r="60" ht="18.75">
      <c r="C60" s="2"/>
    </row>
    <row r="61" ht="18.75">
      <c r="C61" s="2"/>
    </row>
    <row r="62" ht="18.75">
      <c r="C62" s="2"/>
    </row>
    <row r="63" ht="18.75">
      <c r="C63" s="2"/>
    </row>
    <row r="64" ht="18.75">
      <c r="C64" s="2"/>
    </row>
    <row r="65" ht="18.75">
      <c r="C65" s="2"/>
    </row>
    <row r="66" ht="18.75">
      <c r="C66" s="2"/>
    </row>
    <row r="67" ht="18.75">
      <c r="C67" s="2"/>
    </row>
    <row r="68" ht="18.75">
      <c r="C68" s="2"/>
    </row>
    <row r="69" ht="18.75">
      <c r="C69" s="2"/>
    </row>
    <row r="70" ht="18.75">
      <c r="C70" s="2"/>
    </row>
    <row r="71" ht="18.75">
      <c r="C71" s="2"/>
    </row>
    <row r="72" ht="18.75">
      <c r="C72" s="2"/>
    </row>
    <row r="73" ht="18.75">
      <c r="C73" s="2"/>
    </row>
    <row r="74" ht="18.75">
      <c r="C74" s="2"/>
    </row>
    <row r="75" ht="18.75">
      <c r="C75" s="2"/>
    </row>
    <row r="76" ht="18.75">
      <c r="C76" s="2"/>
    </row>
    <row r="77" ht="18.75">
      <c r="C77" s="2"/>
    </row>
    <row r="78" ht="18.75">
      <c r="C78" s="2"/>
    </row>
    <row r="79" ht="18.75">
      <c r="C79" s="2"/>
    </row>
    <row r="80" ht="18.75">
      <c r="C80" s="2"/>
    </row>
    <row r="81" ht="18.75">
      <c r="C81" s="2"/>
    </row>
    <row r="82" ht="18.75">
      <c r="C82" s="2"/>
    </row>
    <row r="83" ht="18.75">
      <c r="C83" s="2"/>
    </row>
    <row r="84" ht="18.75">
      <c r="C84" s="2"/>
    </row>
    <row r="85" ht="18.75">
      <c r="C85" s="2"/>
    </row>
    <row r="86" ht="18.75">
      <c r="C86" s="2"/>
    </row>
    <row r="87" ht="18.75">
      <c r="C87" s="2"/>
    </row>
    <row r="88" ht="18.75">
      <c r="C88" s="2"/>
    </row>
    <row r="89" ht="18.75">
      <c r="C89" s="2"/>
    </row>
    <row r="90" ht="18.75">
      <c r="C90" s="2"/>
    </row>
    <row r="91" ht="18.75">
      <c r="C91" s="2"/>
    </row>
    <row r="92" ht="18.75">
      <c r="C92" s="2"/>
    </row>
    <row r="93" ht="18.75">
      <c r="C93" s="2"/>
    </row>
    <row r="94" ht="18.75">
      <c r="C94" s="2"/>
    </row>
    <row r="95" ht="18.75">
      <c r="C95" s="2"/>
    </row>
    <row r="96" ht="18.75">
      <c r="C96" s="2"/>
    </row>
    <row r="97" ht="18.75">
      <c r="C97" s="2"/>
    </row>
    <row r="98" ht="18.75">
      <c r="C98" s="2"/>
    </row>
    <row r="99" ht="18.75">
      <c r="C99" s="2"/>
    </row>
    <row r="100" ht="18.75">
      <c r="C100" s="2"/>
    </row>
    <row r="101" ht="18.75">
      <c r="C101" s="2"/>
    </row>
    <row r="102" ht="18.75">
      <c r="C102" s="2"/>
    </row>
    <row r="103" ht="18.75">
      <c r="C103" s="2"/>
    </row>
    <row r="104" ht="18.75">
      <c r="C104" s="2"/>
    </row>
    <row r="105" ht="18.75">
      <c r="C105" s="2"/>
    </row>
    <row r="106" ht="18.75">
      <c r="C106" s="2"/>
    </row>
    <row r="107" ht="18.75">
      <c r="C107" s="2"/>
    </row>
    <row r="108" ht="18.75">
      <c r="C108" s="2"/>
    </row>
    <row r="109" ht="18.75">
      <c r="C109" s="2"/>
    </row>
    <row r="110" ht="18.75">
      <c r="C110" s="2"/>
    </row>
    <row r="111" ht="18.75">
      <c r="C111" s="2"/>
    </row>
    <row r="112" ht="18.75">
      <c r="C112" s="2"/>
    </row>
  </sheetData>
  <sheetProtection selectLockedCells="1" selectUnlockedCells="1"/>
  <mergeCells count="9">
    <mergeCell ref="B11:B12"/>
    <mergeCell ref="C11:C12"/>
    <mergeCell ref="E11:F11"/>
    <mergeCell ref="A7:E7"/>
    <mergeCell ref="A8:F8"/>
    <mergeCell ref="E1:F1"/>
    <mergeCell ref="E2:F2"/>
    <mergeCell ref="E3:F3"/>
    <mergeCell ref="E4:F4"/>
  </mergeCells>
  <printOptions horizontalCentered="1"/>
  <pageMargins left="0.984251968503937" right="0.3937007874015748" top="0.7874015748031497" bottom="0.7874015748031497" header="0.31496062992125984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budget_05_1</cp:lastModifiedBy>
  <cp:lastPrinted>2010-11-03T11:20:35Z</cp:lastPrinted>
  <dcterms:created xsi:type="dcterms:W3CDTF">2006-09-19T12:50:58Z</dcterms:created>
  <dcterms:modified xsi:type="dcterms:W3CDTF">2010-11-08T14:14:27Z</dcterms:modified>
  <cp:category/>
  <cp:version/>
  <cp:contentType/>
  <cp:contentStatus/>
</cp:coreProperties>
</file>